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operative Pricing\AEPA\2016\TracksCourts\Hellas\For New  Web\"/>
    </mc:Choice>
  </mc:AlternateContent>
  <bookViews>
    <workbookView xWindow="0" yWindow="0" windowWidth="23040" windowHeight="9708" tabRatio="774"/>
  </bookViews>
  <sheets>
    <sheet name="G.1 Base Bid Pricing)" sheetId="10" r:id="rId1"/>
    <sheet name="G.2-State Price Multiplier " sheetId="9" r:id="rId2"/>
  </sheets>
  <definedNames>
    <definedName name="_xlnm.Print_Area" localSheetId="1">'G.2-State Price Multiplier '!#REF!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9" i="10" l="1"/>
  <c r="F118" i="10" l="1"/>
  <c r="F119" i="10"/>
  <c r="F120" i="10"/>
  <c r="F121" i="10"/>
  <c r="F122" i="10"/>
  <c r="F123" i="10"/>
  <c r="F124" i="10"/>
  <c r="F117" i="10"/>
  <c r="G179" i="10" l="1"/>
  <c r="G178" i="10"/>
  <c r="G177" i="10"/>
  <c r="G176" i="10"/>
  <c r="G174" i="10"/>
  <c r="G173" i="10"/>
  <c r="G172" i="10"/>
  <c r="G171" i="10"/>
  <c r="G170" i="10"/>
  <c r="G169" i="10"/>
  <c r="G167" i="10"/>
  <c r="G166" i="10"/>
  <c r="G165" i="10"/>
  <c r="G164" i="10"/>
  <c r="F67" i="10"/>
  <c r="F68" i="10"/>
  <c r="F66" i="10"/>
  <c r="F84" i="10"/>
  <c r="F78" i="10"/>
  <c r="F79" i="10"/>
  <c r="F80" i="10"/>
  <c r="F81" i="10"/>
  <c r="F82" i="10"/>
  <c r="F83" i="10"/>
  <c r="F77" i="10"/>
  <c r="F76" i="10"/>
  <c r="G236" i="10"/>
  <c r="G237" i="10"/>
  <c r="G238" i="10"/>
  <c r="G239" i="10"/>
  <c r="G240" i="10"/>
  <c r="G241" i="10"/>
  <c r="G235" i="10"/>
  <c r="G245" i="10"/>
  <c r="G246" i="10"/>
  <c r="G247" i="10"/>
  <c r="G248" i="10"/>
  <c r="G249" i="10"/>
  <c r="G250" i="10"/>
  <c r="G251" i="10"/>
  <c r="G252" i="10"/>
  <c r="G253" i="10"/>
  <c r="G244" i="10"/>
  <c r="G212" i="10"/>
  <c r="F132" i="10" l="1"/>
  <c r="F131" i="10"/>
  <c r="F130" i="10"/>
  <c r="G258" i="10"/>
  <c r="G280" i="10"/>
  <c r="G279" i="10"/>
  <c r="G274" i="10"/>
  <c r="G266" i="10"/>
  <c r="G265" i="10"/>
  <c r="G264" i="10"/>
  <c r="G257" i="10"/>
  <c r="G224" i="10"/>
  <c r="G225" i="10"/>
  <c r="G226" i="10"/>
  <c r="G227" i="10"/>
  <c r="G228" i="10"/>
  <c r="G229" i="10"/>
  <c r="G222" i="10"/>
  <c r="G215" i="10"/>
  <c r="G216" i="10"/>
  <c r="G217" i="10"/>
  <c r="G218" i="10"/>
  <c r="G219" i="10"/>
  <c r="G214" i="10"/>
  <c r="G205" i="10" l="1"/>
  <c r="G204" i="10"/>
  <c r="G202" i="10"/>
  <c r="G201" i="10"/>
  <c r="G200" i="10"/>
  <c r="G199" i="10"/>
  <c r="G198" i="10"/>
  <c r="G197" i="10"/>
  <c r="G196" i="10"/>
  <c r="G195" i="10"/>
  <c r="G194" i="10"/>
  <c r="G193" i="10"/>
  <c r="G192" i="10"/>
  <c r="G191" i="10"/>
  <c r="G190" i="10"/>
  <c r="G189" i="10"/>
  <c r="G188" i="10"/>
  <c r="G187" i="10"/>
  <c r="G186" i="10"/>
  <c r="F114" i="10"/>
  <c r="F102" i="10"/>
  <c r="F103" i="10"/>
  <c r="F105" i="10"/>
  <c r="F106" i="10"/>
  <c r="F107" i="10"/>
  <c r="F108" i="10"/>
  <c r="F109" i="10"/>
  <c r="F110" i="10"/>
  <c r="F111" i="10"/>
  <c r="F112" i="10"/>
  <c r="F113" i="10"/>
  <c r="F101" i="10"/>
  <c r="F100" i="10"/>
  <c r="F99" i="10"/>
  <c r="F98" i="10"/>
  <c r="F97" i="10"/>
  <c r="F96" i="10"/>
  <c r="F95" i="10"/>
  <c r="F94" i="10"/>
  <c r="F64" i="10" l="1"/>
  <c r="F63" i="10"/>
  <c r="F62" i="10"/>
  <c r="F61" i="10"/>
  <c r="F60" i="10"/>
  <c r="F59" i="10"/>
  <c r="F58" i="10"/>
  <c r="F57" i="10"/>
  <c r="F56" i="10"/>
  <c r="F55" i="10"/>
  <c r="F51" i="10"/>
  <c r="F52" i="10"/>
  <c r="F53" i="10"/>
  <c r="F46" i="10"/>
  <c r="F47" i="10"/>
  <c r="F48" i="10"/>
  <c r="F49" i="10"/>
  <c r="F50" i="10"/>
  <c r="F45" i="10"/>
  <c r="F44" i="10"/>
  <c r="F30" i="10"/>
  <c r="F31" i="10"/>
  <c r="F32" i="10"/>
  <c r="F33" i="10"/>
  <c r="F34" i="10"/>
  <c r="F35" i="10"/>
  <c r="F36" i="10"/>
  <c r="F37" i="10"/>
  <c r="F38" i="10"/>
  <c r="F39" i="10"/>
  <c r="F29" i="10"/>
</calcChain>
</file>

<file path=xl/sharedStrings.xml><?xml version="1.0" encoding="utf-8"?>
<sst xmlns="http://schemas.openxmlformats.org/spreadsheetml/2006/main" count="626" uniqueCount="345">
  <si>
    <t>Bidding Company Name:</t>
  </si>
  <si>
    <t>Product Description</t>
  </si>
  <si>
    <t>Unit of Measure</t>
  </si>
  <si>
    <t>Bid Discount Percentage</t>
  </si>
  <si>
    <t>Design Services</t>
  </si>
  <si>
    <t>Form G.1 is a REQUIRED FORM</t>
  </si>
  <si>
    <t>Engineering Services</t>
  </si>
  <si>
    <t>Form G.1 – Base Bid Pricing</t>
  </si>
  <si>
    <t>Instructions to Bidders</t>
  </si>
  <si>
    <t>CA State Multiplier</t>
  </si>
  <si>
    <t>CO State Multiplier</t>
  </si>
  <si>
    <t>CT State Multiplier</t>
  </si>
  <si>
    <t>FL State Multiplier</t>
  </si>
  <si>
    <t>IN State Multiplier</t>
  </si>
  <si>
    <t>IA  State Multiplier</t>
  </si>
  <si>
    <t>KS State Multiplier</t>
  </si>
  <si>
    <t>KY State Multiplier</t>
  </si>
  <si>
    <t>MA State Multiplier</t>
  </si>
  <si>
    <t>MI State Multiplier</t>
  </si>
  <si>
    <t>MN State Multiplier</t>
  </si>
  <si>
    <t>MO State Multiplier</t>
  </si>
  <si>
    <t>MT State Multiplier</t>
  </si>
  <si>
    <t>NE State Multiplier</t>
  </si>
  <si>
    <t>NM State Multiplier</t>
  </si>
  <si>
    <t>ND State Multiplier</t>
  </si>
  <si>
    <t>NJ State Multiplier</t>
  </si>
  <si>
    <t>OH State Multiplier</t>
  </si>
  <si>
    <t xml:space="preserve"> OR State Multiplier</t>
  </si>
  <si>
    <t>PA State Multiplier</t>
  </si>
  <si>
    <t>TX State Multiplier</t>
  </si>
  <si>
    <t>VA State Multiplier</t>
  </si>
  <si>
    <t>WA State Multiplier</t>
  </si>
  <si>
    <t>WI State Multiplier</t>
  </si>
  <si>
    <t>WY State Multiplier</t>
  </si>
  <si>
    <t>Project types</t>
  </si>
  <si>
    <t>WV State Multiplier</t>
  </si>
  <si>
    <t>Specifications identified in Part B – Specifications, Section 7,  refer to the type and quality of products and services for bid.  In the form below, enter your bid prices for those items indicated, and list all offered equipment, goods, services, supplies and related items.  The prices you offer on these pages affirm that you have accepted the specifications to obtain, deliver and provide those goods and services.  Each bidder is encouraged to offer its complete product line and provide the lowest and best prices for the complete product line(s) offered. Lines may be inserted into this document and additional worksheets included for this purpose.    Please provide list/retail/regular price, AEPA discount and the AEPA price.  In the tab marked "State, enter the multiplier to be added, if any, to the base bid price to calculate the particular state's bid price.</t>
  </si>
  <si>
    <t xml:space="preserve">Bidder must identify how shipping charges are applied if not included in the Base Bid price.  </t>
  </si>
  <si>
    <t>Description of Cost Factors</t>
  </si>
  <si>
    <t>Performance and payment bond - bonding rate (percent of project)</t>
  </si>
  <si>
    <t>Bonding capacity - total amount of capacity available</t>
  </si>
  <si>
    <t>AEPA Discounts offered on individual manufacturer's published price lists/catalogs.</t>
  </si>
  <si>
    <t xml:space="preserve">Offeror's Support for AEPA Pricing, Percent off the Offeror's Support for AEPA pricing Page </t>
  </si>
  <si>
    <t>Percent</t>
  </si>
  <si>
    <t>Dollar Amount</t>
  </si>
  <si>
    <t>Alternative Methods of Costing - Percent of Overhead and Profit added to the cost.</t>
  </si>
  <si>
    <t xml:space="preserve">Rate of Discounts offered off Alternative Costing  Methods (cost + profit &amp; overhead) </t>
  </si>
  <si>
    <t>R.S. Means Multiplier/Factor for Non-State Wage Rates Projects - Normal Working Hours (Defined as 7:00 a.m. to 5:00 p.m. Mondays-Fridays)</t>
  </si>
  <si>
    <t>R.S. Means Multiplier/Factor for State Wage Rates Projects - Normal Working Hours (Defined as 7:00 a.m. to 5:00 p.m. Mondays-Fridays)</t>
  </si>
  <si>
    <t>R.S. Means Multiplier/Factor for State Wage Rates Projects - Outside Normal Working Hours (Defined as Weekends and after 5:00 p.m. Mondays-Fridays)</t>
  </si>
  <si>
    <t>R.S. Means Multiplier/Factor for Non-State Wage Rates Projects - Outside Normal Working Hours (Defined as Weekends and after 5:00 p.m. Mondays-Fridays)</t>
  </si>
  <si>
    <t>List Price</t>
  </si>
  <si>
    <t>Bid Price</t>
  </si>
  <si>
    <t>Pole Vault Pit</t>
  </si>
  <si>
    <t xml:space="preserve">Take-Off Boards </t>
  </si>
  <si>
    <t>Shot Put Toe Boards</t>
  </si>
  <si>
    <t xml:space="preserve">Shot Put Rings </t>
  </si>
  <si>
    <t xml:space="preserve">Discus Rings </t>
  </si>
  <si>
    <t>Combination Hammer/Discus Cage and cage must meet IAAF rules</t>
  </si>
  <si>
    <t xml:space="preserve">Hammer/Discus Conversion Ring </t>
  </si>
  <si>
    <t>Water Jump Hurdle with sleeves</t>
  </si>
  <si>
    <t>Water Jump Cover</t>
  </si>
  <si>
    <t>Long Jump Sandpits and Traps.</t>
  </si>
  <si>
    <t xml:space="preserve"> Bid Price (List Price - Bid Discount Percentage)</t>
  </si>
  <si>
    <t>Note: Bidder to provide pricing for all synthetic turf products  and services that meet the bid specifications.</t>
  </si>
  <si>
    <t>Labor Class</t>
  </si>
  <si>
    <t xml:space="preserve">Installer </t>
  </si>
  <si>
    <t xml:space="preserve">Laborer </t>
  </si>
  <si>
    <t>Project Manager</t>
  </si>
  <si>
    <t>Crew Supervisor</t>
  </si>
  <si>
    <t>Prevailing Wage Project:       </t>
  </si>
  <si>
    <t>Non-Prevailing Wage Project: </t>
  </si>
  <si>
    <t>Form G.2 – STATE PRICE MULTIPLIER BY STATE</t>
  </si>
  <si>
    <t>Note: Bidder to provide foreach of the states list below provide your multiplier/factor to be applied to the base product cost provided to arrive at the AEPA state price for the product.</t>
  </si>
  <si>
    <t>Hourly Rate</t>
  </si>
  <si>
    <t>On Site Superintendent</t>
  </si>
  <si>
    <t>Overtime Hourly Rate</t>
  </si>
  <si>
    <t xml:space="preserve">On Site Superintendent </t>
  </si>
  <si>
    <t>Sq. Ft.</t>
  </si>
  <si>
    <t>New striping of 1 lane</t>
  </si>
  <si>
    <t>New striping of Additional lane</t>
  </si>
  <si>
    <t>New striping of 2 lane</t>
  </si>
  <si>
    <t>Lane</t>
  </si>
  <si>
    <t>5 Lanes</t>
  </si>
  <si>
    <t>Acrylic Paint Striping for All Weather Latex Running Tracks</t>
  </si>
  <si>
    <t>Track</t>
  </si>
  <si>
    <t>Acrylic Paint Striping adder for Polyurethane, Polyurethane Sandwich, Polyurethane  Structural, Polyurethane Full Pour Pre-Manufactured Rubber Track</t>
  </si>
  <si>
    <t>Restriping of 1 lane</t>
  </si>
  <si>
    <t>Restriping of Additional Lane</t>
  </si>
  <si>
    <t>Acrylic Paint Restriping adder for Polyurethane, Polyurethane Sandwich, Polyurethane  Structural, Polyurethane Full Pour Pre-Manufactured Rubber Track</t>
  </si>
  <si>
    <t>2 Lanes</t>
  </si>
  <si>
    <t>3 Lanes</t>
  </si>
  <si>
    <t>4 Lanes</t>
  </si>
  <si>
    <t>New striping of 5 Lanes</t>
  </si>
  <si>
    <t>New striping of 6 Lanes</t>
  </si>
  <si>
    <t>6 Lanes</t>
  </si>
  <si>
    <t>New striping of 7 Lanes</t>
  </si>
  <si>
    <t>7 Lanes</t>
  </si>
  <si>
    <t>New striping of 8 Lanes</t>
  </si>
  <si>
    <t>8 Lanes</t>
  </si>
  <si>
    <t>Restriping of 5 Lanes</t>
  </si>
  <si>
    <t>Restriping of 6 Lanes</t>
  </si>
  <si>
    <t>Restriping of 8 Lanes</t>
  </si>
  <si>
    <t>New striping of 3 Lanes</t>
  </si>
  <si>
    <t>New striping of 4 Lanes</t>
  </si>
  <si>
    <t>Restriping  of 2 Lanes</t>
  </si>
  <si>
    <t>Restriping of 3 Lanes</t>
  </si>
  <si>
    <t>Restriping of 4 Lanes</t>
  </si>
  <si>
    <t>Restriping of 7 Lanes</t>
  </si>
  <si>
    <t>Court</t>
  </si>
  <si>
    <t>Singles Tennis Court</t>
  </si>
  <si>
    <t>Doubles Tennis Court</t>
  </si>
  <si>
    <t>Basketball Court</t>
  </si>
  <si>
    <t>Restriping Singles Tennis Court</t>
  </si>
  <si>
    <t>Restriping Doubles Tennis Court</t>
  </si>
  <si>
    <t>Restriping Basketball Court</t>
  </si>
  <si>
    <t>Warranty - Add lines for Warranty and Maintenance Agreements</t>
  </si>
  <si>
    <t>SBR Latex Binder</t>
  </si>
  <si>
    <t xml:space="preserve">Clean sand for sand pits </t>
  </si>
  <si>
    <t>Silica sand (30, 60 or 70 mesh)</t>
  </si>
  <si>
    <t>Latex crack filler</t>
  </si>
  <si>
    <t>Urethane caulking (tube)</t>
  </si>
  <si>
    <t>Latex binder (various colors)</t>
  </si>
  <si>
    <t>Latex Track patching kit</t>
  </si>
  <si>
    <t>Polyurethane Track patching kit</t>
  </si>
  <si>
    <t>Cost Per Lbs</t>
  </si>
  <si>
    <t>Cost Per Bag</t>
  </si>
  <si>
    <t>Cost Per Gallon</t>
  </si>
  <si>
    <t>Cost Per Yard</t>
  </si>
  <si>
    <t>Cost Per Tube</t>
  </si>
  <si>
    <t>Cost per Kit</t>
  </si>
  <si>
    <t>Removable Track Curbing</t>
  </si>
  <si>
    <t>Concrete Curbing</t>
  </si>
  <si>
    <t>Asphalt Curbing</t>
  </si>
  <si>
    <t>Polyurethane - Primer</t>
  </si>
  <si>
    <t>Polyurethane - Binder</t>
  </si>
  <si>
    <t>Latex Primer</t>
  </si>
  <si>
    <t>Manufacturer and Manufacturer Part no.</t>
  </si>
  <si>
    <t>Aliphatic Binder or Top Coat</t>
  </si>
  <si>
    <t>SBR Rubber Granules - Black 1-4 mm</t>
  </si>
  <si>
    <t>SBR Rubber Granules - Colored 1-4 mm</t>
  </si>
  <si>
    <t>EPDM Rubber Granules - Black 1-4 mm</t>
  </si>
  <si>
    <t>EPDM Rubber Granules - Colored 1-4 mm</t>
  </si>
  <si>
    <t>Polyurethane - Top Coat</t>
  </si>
  <si>
    <t>Acrylic Top Coat</t>
  </si>
  <si>
    <t>Prefabricated Rubber Mat</t>
  </si>
  <si>
    <t>Prefabricated Vulcanized Rubber Mat</t>
  </si>
  <si>
    <t>Prefabricated Rubber Mat Adhesive</t>
  </si>
  <si>
    <t>Cost Per Sq. Ft.</t>
  </si>
  <si>
    <t>Labor Rates (add lines for other labor classes as needed)</t>
  </si>
  <si>
    <t>Class 5 ASBA Certifications</t>
  </si>
  <si>
    <t>Class 4 ASBA Certification</t>
  </si>
  <si>
    <t>Class 3 ASBA Certification</t>
  </si>
  <si>
    <t>Volleyball Court</t>
  </si>
  <si>
    <t>Restriping Volleyball Court</t>
  </si>
  <si>
    <t xml:space="preserve">Preparation, cleaning of existing stable asphalt/concrete base, prior to installation of track or court surfacing </t>
  </si>
  <si>
    <t>For 6 Lane Track</t>
  </si>
  <si>
    <t>For 8 Lane Track</t>
  </si>
  <si>
    <t>Courts</t>
  </si>
  <si>
    <t>Acrylic Paint Restriping for All Weather Latex Running Tracks</t>
  </si>
  <si>
    <t xml:space="preserve">Surfacing Materials </t>
  </si>
  <si>
    <t>White Line Paint</t>
  </si>
  <si>
    <t>Concrete Sealer</t>
  </si>
  <si>
    <t>Clear Top Coat</t>
  </si>
  <si>
    <t>Concrete Resin Compound</t>
  </si>
  <si>
    <t xml:space="preserve">Grind uneven cracks or joints in concrete level </t>
  </si>
  <si>
    <t>Cost per Hour</t>
  </si>
  <si>
    <t>Removal of Existing Court Surfacing</t>
  </si>
  <si>
    <t>Removal of Existing Court Lines</t>
  </si>
  <si>
    <t>Repair Low Areas in Existing Concrete</t>
  </si>
  <si>
    <t>To install a Latex running track include all  material and labor</t>
  </si>
  <si>
    <t>To install a asphalt base for 6 lane running track include all  material and labor</t>
  </si>
  <si>
    <t>To install a asphalt base for 8 lane running track include all  material and labor</t>
  </si>
  <si>
    <t>To install a concrete base for 6 lane running track include all  material and labor</t>
  </si>
  <si>
    <t>To install a concrete base for 8 lane running track include all  material and labor</t>
  </si>
  <si>
    <t>To install a asphalt base for tennis or basketball court include all  material and labor</t>
  </si>
  <si>
    <t>To install a concrete base for tennis or basketball court include all  material and labor</t>
  </si>
  <si>
    <t>To install a post-tension concrete base for tennis or basketball court include all  material and labor</t>
  </si>
  <si>
    <t xml:space="preserve">Patching existing stable asphalt/concrete base, prior to installation of track or court surfacing </t>
  </si>
  <si>
    <t>Repair Low Areas in Existing Asphalt</t>
  </si>
  <si>
    <t>Repair and Resurfacing of Existing Concrete Courts</t>
  </si>
  <si>
    <t>Repair and Resurfacing of Existing Asphalt Courts</t>
  </si>
  <si>
    <t>Tennis Nets</t>
  </si>
  <si>
    <t>Tennis Net Posts and Sleeves Equipment</t>
  </si>
  <si>
    <t>Tennis Center Strap Anchor</t>
  </si>
  <si>
    <t>Tennis Wind Screens</t>
  </si>
  <si>
    <t>Tennis Backdrop Curtains</t>
  </si>
  <si>
    <t>Tennis Court Dividers</t>
  </si>
  <si>
    <t>Basketball Goal Post</t>
  </si>
  <si>
    <t xml:space="preserve">Basketball Backboards </t>
  </si>
  <si>
    <t>Basketball Mesh nets</t>
  </si>
  <si>
    <t>Basketball Hoop rings 18"</t>
  </si>
  <si>
    <t>Cost per Linear Ft</t>
  </si>
  <si>
    <t>Per Track</t>
  </si>
  <si>
    <t>Miscellaneous Items - Add lines as needed for product and services not specified.</t>
  </si>
  <si>
    <t>Install a New Running Track or Court Surface on a Concrete or Asphalt Base- Add more lines as needed for product and Services not specified.</t>
  </si>
  <si>
    <t>Running Track or Courts Concrete or Asphalt Base  - Add more lines as needed for product or Surfaces not specified.</t>
  </si>
  <si>
    <t>Running Track and Event Striping - Add more lines as needed for product and Services not specified.</t>
  </si>
  <si>
    <t>Paint Play Lines for Tennis or Basketball  Courts - Add more lines as needed for product and Services not specified.</t>
  </si>
  <si>
    <t>Site Work - Add lines for product and Services.</t>
  </si>
  <si>
    <t>Running Track Tennis - Add more lines as needed for product and services not specified.</t>
  </si>
  <si>
    <t>Items as a percentage off Manufacturer, Distributor, Supplier, or Contractor price list. Need to provide a copy of the Price Sheets that the discount will be based upon. Add more lines as needed for product and services not specified.</t>
  </si>
  <si>
    <t>Latex Track Resurfacing - Add more lines as needed for product and services not specified.</t>
  </si>
  <si>
    <t>Court Repair and Resurfacing - Add more lines as needed for product and services not specified.</t>
  </si>
  <si>
    <t>Miscellaneous Materials - Add more lines as needed for product and services not specified.</t>
  </si>
  <si>
    <t>Drainage - Add more lines as needed for product and services not specified.</t>
  </si>
  <si>
    <t>Curbing - Add more lines as needed for product and services not specified.</t>
  </si>
  <si>
    <t>Track Certifications - Add more lines as needed for product and services not specified.</t>
  </si>
  <si>
    <t>Portland cement (90 lb. bag)</t>
  </si>
  <si>
    <t>Plant New Grass or Sod</t>
  </si>
  <si>
    <t>Re-seed Grass</t>
  </si>
  <si>
    <t>Hellas Construction, Inc.</t>
  </si>
  <si>
    <r>
      <t xml:space="preserve">To install a Polyurethane Tracks Base Mat (SBR) running track include all  material and labor </t>
    </r>
    <r>
      <rPr>
        <b/>
        <sz val="11"/>
        <color rgb="FFC00000"/>
        <rFont val="Calibri"/>
        <family val="2"/>
        <scheme val="minor"/>
      </rPr>
      <t>(Hellas epiq 100 SBR)</t>
    </r>
  </si>
  <si>
    <r>
      <t xml:space="preserve">To install a Polyurethane Tracks Base Mat (EPDM)  running track include all  material and labor </t>
    </r>
    <r>
      <rPr>
        <b/>
        <sz val="11"/>
        <color rgb="FFC00000"/>
        <rFont val="Calibri"/>
        <family val="2"/>
        <scheme val="minor"/>
      </rPr>
      <t>(Hellas epiq 100 EPDM)</t>
    </r>
  </si>
  <si>
    <r>
      <t xml:space="preserve">To install a Polyurethane Tracks Base Mat Structural running track include all  material and labor </t>
    </r>
    <r>
      <rPr>
        <b/>
        <sz val="11"/>
        <color rgb="FFC00000"/>
        <rFont val="Calibri"/>
        <family val="2"/>
        <scheme val="minor"/>
      </rPr>
      <t>(Hellas epiq S200 permeable)</t>
    </r>
  </si>
  <si>
    <r>
      <t xml:space="preserve">To install a Polyurethane Tracks Base Mat Structural running track include all  material and labor </t>
    </r>
    <r>
      <rPr>
        <b/>
        <sz val="11"/>
        <color rgb="FFC00000"/>
        <rFont val="Calibri"/>
        <family val="2"/>
        <scheme val="minor"/>
      </rPr>
      <t>(Hellas epiq V300 impermeable)</t>
    </r>
  </si>
  <si>
    <r>
      <t xml:space="preserve">To install a Polyurethane Tracks Base Mat Sandwich running track include all  material and labor </t>
    </r>
    <r>
      <rPr>
        <b/>
        <sz val="11"/>
        <color rgb="FFC00000"/>
        <rFont val="Calibri"/>
        <family val="2"/>
        <scheme val="minor"/>
      </rPr>
      <t>(Hellas epiQ X1000)</t>
    </r>
  </si>
  <si>
    <r>
      <t xml:space="preserve">To install a Polyurethane Tracks Full Pour (Impermeable) running track include all  material and labor </t>
    </r>
    <r>
      <rPr>
        <b/>
        <sz val="11"/>
        <color rgb="FFC00000"/>
        <rFont val="Calibri"/>
        <family val="2"/>
        <scheme val="minor"/>
      </rPr>
      <t>(Hellas epiQ G4000-13mm)</t>
    </r>
  </si>
  <si>
    <r>
      <t xml:space="preserve">To install a Polyurethane Tracks Full Pour (Impermeable) running track include all  material and labor </t>
    </r>
    <r>
      <rPr>
        <b/>
        <sz val="11"/>
        <color rgb="FFC00000"/>
        <rFont val="Calibri"/>
        <family val="2"/>
        <scheme val="minor"/>
      </rPr>
      <t>(Hellas epiQ G5000-15mm)</t>
    </r>
  </si>
  <si>
    <r>
      <t xml:space="preserve">To install a Pre-manufactured Rubber Tracks include all  material and labor </t>
    </r>
    <r>
      <rPr>
        <b/>
        <sz val="11"/>
        <color rgb="FFC00000"/>
        <rFont val="Calibri"/>
        <family val="2"/>
        <scheme val="minor"/>
      </rPr>
      <t>(epiq Dyad)</t>
    </r>
  </si>
  <si>
    <r>
      <t xml:space="preserve">To install a Polyurethane Tracks Full Pour (Impermeable) running track include all  material and labor </t>
    </r>
    <r>
      <rPr>
        <b/>
        <sz val="11"/>
        <color rgb="FFC00000"/>
        <rFont val="Calibri"/>
        <family val="2"/>
        <scheme val="minor"/>
      </rPr>
      <t>(Hellas epiQ Q3000-10mm)</t>
    </r>
  </si>
  <si>
    <t>M001</t>
  </si>
  <si>
    <t>M002</t>
  </si>
  <si>
    <t>M003</t>
  </si>
  <si>
    <t>M004</t>
  </si>
  <si>
    <t>M005</t>
  </si>
  <si>
    <t>M006</t>
  </si>
  <si>
    <t>M007</t>
  </si>
  <si>
    <t>M008</t>
  </si>
  <si>
    <t>M009</t>
  </si>
  <si>
    <t>M010</t>
  </si>
  <si>
    <t>M011</t>
  </si>
  <si>
    <t>M012</t>
  </si>
  <si>
    <t>M013</t>
  </si>
  <si>
    <t>M014</t>
  </si>
  <si>
    <t>M015</t>
  </si>
  <si>
    <t xml:space="preserve">To install a Polyurethane Tracks Base Mat running track include all  material and labor </t>
  </si>
  <si>
    <r>
      <t xml:space="preserve">To install a Polyurethane Tracks Base Mat Structural running track include all  material and labor </t>
    </r>
    <r>
      <rPr>
        <b/>
        <sz val="11"/>
        <color rgb="FFC00000"/>
        <rFont val="Calibri"/>
        <family val="2"/>
        <scheme val="minor"/>
      </rPr>
      <t>(Hellas epiq S200 RETOP)</t>
    </r>
  </si>
  <si>
    <r>
      <t xml:space="preserve">To install a Polyurethane Tracks Base Mat Structural running track include all  material and labor </t>
    </r>
    <r>
      <rPr>
        <b/>
        <sz val="11"/>
        <color rgb="FFC00000"/>
        <rFont val="Calibri"/>
        <family val="2"/>
        <scheme val="minor"/>
      </rPr>
      <t>(Hellas epiq V300 RETOP)</t>
    </r>
  </si>
  <si>
    <r>
      <t xml:space="preserve">To install a Polyurethane Tracks Base Mat Sandwich running track include all  material and labor </t>
    </r>
    <r>
      <rPr>
        <b/>
        <sz val="11"/>
        <color rgb="FFC00000"/>
        <rFont val="Calibri"/>
        <family val="2"/>
        <scheme val="minor"/>
      </rPr>
      <t>(Hellas epiQ X1000 3MM OVERPOUR)</t>
    </r>
  </si>
  <si>
    <r>
      <t xml:space="preserve">To install a Polyurethane Tracks Full Pour (Impermeable) running track include all  material and labor </t>
    </r>
    <r>
      <rPr>
        <b/>
        <sz val="11"/>
        <color rgb="FFC00000"/>
        <rFont val="Calibri"/>
        <family val="2"/>
        <scheme val="minor"/>
      </rPr>
      <t>(Hellas epiQ 4 mm retop)</t>
    </r>
  </si>
  <si>
    <r>
      <t xml:space="preserve">To install a Polyurethane Tracks Full Pour (Impermeable) running track include all  material and labor </t>
    </r>
    <r>
      <rPr>
        <b/>
        <sz val="11"/>
        <color rgb="FFC00000"/>
        <rFont val="Calibri"/>
        <family val="2"/>
        <scheme val="minor"/>
      </rPr>
      <t>(Hellas epiQ 5mm retop)</t>
    </r>
  </si>
  <si>
    <r>
      <t xml:space="preserve">To install a Polyurethane Tracks Full Pour (Impermeable) running track include all  material and labor </t>
    </r>
    <r>
      <rPr>
        <b/>
        <sz val="11"/>
        <color rgb="FFC00000"/>
        <rFont val="Calibri"/>
        <family val="2"/>
        <scheme val="minor"/>
      </rPr>
      <t>(Hellas epiQ 7mm retop)</t>
    </r>
  </si>
  <si>
    <t xml:space="preserve">To install a Pre-manufactured Rubber Tracks include all  material and labor </t>
  </si>
  <si>
    <t>n/a</t>
  </si>
  <si>
    <r>
      <t xml:space="preserve">Track Resurfacing  </t>
    </r>
    <r>
      <rPr>
        <b/>
        <sz val="11"/>
        <color rgb="FFC00000"/>
        <rFont val="Calibri"/>
        <family val="2"/>
        <scheme val="minor"/>
      </rPr>
      <t>(the below is pricing for retop of existing track surfaces only)</t>
    </r>
  </si>
  <si>
    <r>
      <t xml:space="preserve">To install a Latex running track include all  material and labor </t>
    </r>
    <r>
      <rPr>
        <b/>
        <sz val="11"/>
        <color rgb="FFC00000"/>
        <rFont val="Calibri"/>
        <family val="2"/>
        <scheme val="minor"/>
      </rPr>
      <t>(RETOP)</t>
    </r>
  </si>
  <si>
    <t>E001</t>
  </si>
  <si>
    <t>E002</t>
  </si>
  <si>
    <t>E003</t>
  </si>
  <si>
    <t>E004</t>
  </si>
  <si>
    <t>E005</t>
  </si>
  <si>
    <t>E006</t>
  </si>
  <si>
    <t>E007</t>
  </si>
  <si>
    <t>E008</t>
  </si>
  <si>
    <t>E009</t>
  </si>
  <si>
    <t>E010</t>
  </si>
  <si>
    <t>E011</t>
  </si>
  <si>
    <t>E012</t>
  </si>
  <si>
    <t>E013</t>
  </si>
  <si>
    <t>E014</t>
  </si>
  <si>
    <t>E015</t>
  </si>
  <si>
    <t>E016</t>
  </si>
  <si>
    <t>E017</t>
  </si>
  <si>
    <t>E018</t>
  </si>
  <si>
    <t>E019</t>
  </si>
  <si>
    <r>
      <t xml:space="preserve">Sand for Sand Pits and Traps </t>
    </r>
    <r>
      <rPr>
        <b/>
        <i/>
        <sz val="11"/>
        <color theme="1"/>
        <rFont val="Calibri"/>
        <family val="2"/>
        <scheme val="minor"/>
      </rPr>
      <t>(per ton)</t>
    </r>
  </si>
  <si>
    <t>TD001</t>
  </si>
  <si>
    <r>
      <t xml:space="preserve">Track drainage </t>
    </r>
    <r>
      <rPr>
        <b/>
        <i/>
        <sz val="11"/>
        <color theme="1"/>
        <rFont val="Calibri"/>
        <family val="2"/>
        <scheme val="minor"/>
      </rPr>
      <t>(ACO Concrete-encased Trench Drain system)</t>
    </r>
  </si>
  <si>
    <t>TC001</t>
  </si>
  <si>
    <t>TC002</t>
  </si>
  <si>
    <t>TC003</t>
  </si>
  <si>
    <t>G001</t>
  </si>
  <si>
    <t>G002</t>
  </si>
  <si>
    <t>RT/6 001</t>
  </si>
  <si>
    <t>RT/6 002</t>
  </si>
  <si>
    <t>RT/6 003</t>
  </si>
  <si>
    <t>RT/6 004</t>
  </si>
  <si>
    <t>RT/6 005</t>
  </si>
  <si>
    <t>RT/6 006</t>
  </si>
  <si>
    <t>RT/6 007</t>
  </si>
  <si>
    <r>
      <t xml:space="preserve">Court drainage </t>
    </r>
    <r>
      <rPr>
        <b/>
        <i/>
        <sz val="11"/>
        <color theme="1"/>
        <rFont val="Calibri"/>
        <family val="2"/>
        <scheme val="minor"/>
      </rPr>
      <t>(ACO Concrete-encased Trench Drain system)</t>
    </r>
  </si>
  <si>
    <t>TD002</t>
  </si>
  <si>
    <t>RT/8 001</t>
  </si>
  <si>
    <t>RT/8 002</t>
  </si>
  <si>
    <t>RT/8 003</t>
  </si>
  <si>
    <t>RT/8 004</t>
  </si>
  <si>
    <t>RT/8 005</t>
  </si>
  <si>
    <t>RT/8 006</t>
  </si>
  <si>
    <t>RT/8 007</t>
  </si>
  <si>
    <t>Track Surface Removal - 6 Lane track oval</t>
  </si>
  <si>
    <t>EA</t>
  </si>
  <si>
    <t>Track Surface Removal - 7 Lane track oval</t>
  </si>
  <si>
    <t>Track Surface Removal - 8 Lane track oval</t>
  </si>
  <si>
    <t xml:space="preserve">SiteWork, including but not limited to, demolition of existing facilities, </t>
  </si>
  <si>
    <t>"Total including O&amp;P"</t>
  </si>
  <si>
    <t xml:space="preserve">  drainage, site prep work, sports field lighting, fencing, grandstands </t>
  </si>
  <si>
    <t>Discount off of</t>
  </si>
  <si>
    <t xml:space="preserve">  (and substructure concrete work as necessary), asphalt paving, </t>
  </si>
  <si>
    <t xml:space="preserve">RS Means </t>
  </si>
  <si>
    <t>Normal work hrs</t>
  </si>
  <si>
    <t xml:space="preserve">  boxes, restroom facilities, ticket booths, sidewalks, flat work </t>
  </si>
  <si>
    <t xml:space="preserve">  concrete, and other ancillary work for the construction and </t>
  </si>
  <si>
    <t xml:space="preserve">  completion of sports facilities as required by the Owner</t>
  </si>
  <si>
    <t xml:space="preserve">Tennis Court Construction, including but not limited to,  </t>
  </si>
  <si>
    <t xml:space="preserve">  demolition of existing facilities, drainage, site prep, engineered</t>
  </si>
  <si>
    <t xml:space="preserve">  post tension concrete tennis courts, tennis court lighting, fencing, </t>
  </si>
  <si>
    <t xml:space="preserve">  grandstands (and substructure concrete work as necessary), asphalt </t>
  </si>
  <si>
    <t xml:space="preserve">  paving, vertical walls, (up to 6' height), soil stabilization, </t>
  </si>
  <si>
    <t xml:space="preserve">  pre-fabricated awnings, restroom facilities, ticket booths, sidewalks, </t>
  </si>
  <si>
    <t xml:space="preserve">  flat work concrete, and other ancillary work for the construction and </t>
  </si>
  <si>
    <t xml:space="preserve">  completion of tennis court facilities as required by the Owner</t>
  </si>
  <si>
    <t xml:space="preserve">  subbase/subgrade work, soil stabilization, pre-fabricated press</t>
  </si>
  <si>
    <t>other than Normal work hrs</t>
  </si>
  <si>
    <t>TON</t>
  </si>
  <si>
    <t>SF</t>
  </si>
  <si>
    <t>MA 001</t>
  </si>
  <si>
    <t>MA 002</t>
  </si>
  <si>
    <t>MA 003</t>
  </si>
  <si>
    <t>MA 004</t>
  </si>
  <si>
    <t>MA 005</t>
  </si>
  <si>
    <t>MA 006</t>
  </si>
  <si>
    <t>MA 007</t>
  </si>
  <si>
    <t>MA 008</t>
  </si>
  <si>
    <t>MA 009</t>
  </si>
  <si>
    <t>MA 010</t>
  </si>
  <si>
    <t>CR 001</t>
  </si>
  <si>
    <t>CR 002</t>
  </si>
  <si>
    <t>CR 003</t>
  </si>
  <si>
    <t>CR 004</t>
  </si>
  <si>
    <t>CR 005</t>
  </si>
  <si>
    <t>CR 006</t>
  </si>
  <si>
    <t>CR 007</t>
  </si>
  <si>
    <t>M016</t>
  </si>
  <si>
    <r>
      <t xml:space="preserve">To install a Singles Tennis Court  include all  material and labor </t>
    </r>
    <r>
      <rPr>
        <b/>
        <i/>
        <sz val="11"/>
        <color theme="1"/>
        <rFont val="Calibri"/>
        <family val="2"/>
        <scheme val="minor"/>
      </rPr>
      <t>(surface only)</t>
    </r>
  </si>
  <si>
    <r>
      <t xml:space="preserve">To install a Basket Ball Court include all  material and labor </t>
    </r>
    <r>
      <rPr>
        <b/>
        <i/>
        <sz val="11"/>
        <color theme="1"/>
        <rFont val="Calibri"/>
        <family val="2"/>
        <scheme val="minor"/>
      </rPr>
      <t>(surface only)</t>
    </r>
  </si>
  <si>
    <r>
      <t xml:space="preserve">To install a Doubles Tennis Court  include all  material and labor </t>
    </r>
    <r>
      <rPr>
        <b/>
        <i/>
        <sz val="11"/>
        <color theme="1"/>
        <rFont val="Calibri"/>
        <family val="2"/>
        <scheme val="minor"/>
      </rPr>
      <t>(surface only)</t>
    </r>
  </si>
  <si>
    <t>LF</t>
  </si>
  <si>
    <t>**SHIPPING IS INCLUDED IN ALL PRICING**</t>
  </si>
  <si>
    <t>Standard Warranties - no charge</t>
  </si>
  <si>
    <t>Track Maintenance - 2 visits with track cleaning equipment</t>
  </si>
  <si>
    <t>Per Trip</t>
  </si>
  <si>
    <t>no charge</t>
  </si>
  <si>
    <t>SY</t>
  </si>
  <si>
    <t>MRESC/AEPA IFB #016 - H - Athletic Surfaces – Tracks and Courts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</si>
</sst>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
    <numFmt numFmtId="165" formatCode="&quot;$&quot;#,##0.00"/>
    <numFmt numFmtId="166" formatCode="_(&quot;$&quot;* #,##0.000_);_(&quot;$&quot;* \(#,##0.000\);_(&quot;$&quot;* &quot;-&quot;??_);_(@_)"/>
    <numFmt numFmtId="167" formatCode="&quot;$&quot;#,##0.000"/>
    <numFmt numFmtId="168" formatCode="&quot;$&quot;#,##0.00000"/>
    <numFmt numFmtId="169" formatCode="&quot;$&quot;#,##0.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1"/>
      <color theme="1"/>
      <name val="Calibri"/>
      <family val="2"/>
      <scheme val="minor"/>
    </font>
    <font>
      <b/>
      <i/>
      <sz val="9"/>
      <color theme="1"/>
      <name val="Calibri"/>
      <family val="2"/>
      <scheme val="minor"/>
    </font>
    <font>
      <b/>
      <sz val="14"/>
      <color theme="1"/>
      <name val="Calibri"/>
      <family val="2"/>
      <scheme val="minor"/>
    </font>
    <font>
      <b/>
      <sz val="9"/>
      <color theme="1"/>
      <name val="Calibri"/>
      <family val="2"/>
      <scheme val="minor"/>
    </font>
    <font>
      <sz val="10"/>
      <name val="Arial"/>
      <family val="2"/>
    </font>
    <font>
      <b/>
      <sz val="12"/>
      <name val="Times New Roman"/>
      <family val="1"/>
    </font>
    <font>
      <sz val="12"/>
      <name val="Times New Roman"/>
      <family val="1"/>
    </font>
    <font>
      <b/>
      <sz val="8"/>
      <name val="Times New Roman"/>
      <family val="1"/>
    </font>
    <font>
      <sz val="10"/>
      <name val="Times New Roman"/>
      <family val="1"/>
    </font>
    <font>
      <sz val="11"/>
      <color rgb="FF000000"/>
      <name val="Calibri"/>
      <family val="2"/>
    </font>
    <font>
      <sz val="11"/>
      <name val="Calibri"/>
      <family val="2"/>
    </font>
    <font>
      <b/>
      <sz val="10"/>
      <name val="Arial"/>
      <family val="2"/>
    </font>
    <font>
      <b/>
      <sz val="10"/>
      <name val="Times New Roman"/>
      <family val="1"/>
    </font>
    <font>
      <b/>
      <sz val="16"/>
      <color theme="1"/>
      <name val="Calibri"/>
      <family val="2"/>
      <scheme val="minor"/>
    </font>
    <font>
      <b/>
      <u/>
      <sz val="12"/>
      <name val="Calibri"/>
      <family val="2"/>
      <scheme val="minor"/>
    </font>
    <font>
      <sz val="12"/>
      <name val="Calibri"/>
      <family val="2"/>
      <scheme val="minor"/>
    </font>
    <font>
      <b/>
      <sz val="12"/>
      <name val="Calibri"/>
      <family val="2"/>
      <scheme val="minor"/>
    </font>
    <font>
      <b/>
      <u/>
      <sz val="13"/>
      <name val="Calibri"/>
      <family val="2"/>
      <scheme val="minor"/>
    </font>
    <font>
      <b/>
      <sz val="11"/>
      <name val="Calibri"/>
      <family val="2"/>
      <scheme val="minor"/>
    </font>
    <font>
      <b/>
      <sz val="16"/>
      <name val="Times New Roman"/>
      <family val="1"/>
    </font>
    <font>
      <b/>
      <i/>
      <sz val="14"/>
      <color theme="1"/>
      <name val="Calibri"/>
      <family val="2"/>
      <scheme val="minor"/>
    </font>
    <font>
      <sz val="14"/>
      <color theme="1"/>
      <name val="Calibri"/>
      <family val="2"/>
      <scheme val="minor"/>
    </font>
    <font>
      <i/>
      <sz val="14"/>
      <color theme="1"/>
      <name val="Calibri"/>
      <family val="2"/>
      <scheme val="minor"/>
    </font>
    <font>
      <b/>
      <u/>
      <sz val="14"/>
      <name val="Calibri"/>
      <family val="2"/>
      <scheme val="minor"/>
    </font>
    <font>
      <b/>
      <sz val="11"/>
      <color rgb="FF000000"/>
      <name val="Calibri"/>
      <family val="2"/>
      <scheme val="minor"/>
    </font>
    <font>
      <b/>
      <sz val="11"/>
      <color rgb="FFC00000"/>
      <name val="Calibri"/>
      <family val="2"/>
      <scheme val="minor"/>
    </font>
    <font>
      <sz val="10"/>
      <color theme="1"/>
      <name val="Calibri"/>
      <family val="2"/>
      <scheme val="minor"/>
    </font>
    <font>
      <b/>
      <sz val="16"/>
      <color rgb="FFC00000"/>
      <name val="Calibri"/>
      <family val="2"/>
      <scheme val="minor"/>
    </font>
  </fonts>
  <fills count="10">
    <fill>
      <patternFill patternType="none"/>
    </fill>
    <fill>
      <patternFill patternType="gray125"/>
    </fill>
    <fill>
      <patternFill patternType="solid">
        <fgColor rgb="FF99CCFF"/>
        <bgColor indexed="64"/>
      </patternFill>
    </fill>
    <fill>
      <patternFill patternType="solid">
        <fgColor rgb="FFFFCC9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00B0F0"/>
        <bgColor indexed="64"/>
      </patternFill>
    </fill>
    <fill>
      <patternFill patternType="solid">
        <fgColor theme="0" tint="-0.14999847407452621"/>
        <bgColor rgb="FF000000"/>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s>
  <cellStyleXfs count="3">
    <xf numFmtId="0" fontId="0" fillId="0" borderId="0"/>
    <xf numFmtId="9" fontId="1" fillId="0" borderId="0" applyFont="0" applyFill="0" applyBorder="0" applyAlignment="0" applyProtection="0"/>
    <xf numFmtId="0" fontId="8" fillId="0" borderId="0"/>
  </cellStyleXfs>
  <cellXfs count="210">
    <xf numFmtId="0" fontId="0" fillId="0" borderId="0" xfId="0"/>
    <xf numFmtId="0" fontId="2" fillId="3" borderId="0" xfId="0" applyFont="1" applyFill="1"/>
    <xf numFmtId="0" fontId="3" fillId="3" borderId="0" xfId="0" applyFont="1" applyFill="1" applyAlignment="1">
      <alignment horizontal="left" indent="4"/>
    </xf>
    <xf numFmtId="0" fontId="2" fillId="3" borderId="0" xfId="0" applyFont="1" applyFill="1" applyAlignment="1">
      <alignment horizontal="left" vertical="center"/>
    </xf>
    <xf numFmtId="0" fontId="5" fillId="3" borderId="0" xfId="0" applyFont="1" applyFill="1" applyAlignment="1"/>
    <xf numFmtId="0" fontId="7" fillId="3" borderId="0" xfId="0" applyFont="1" applyFill="1" applyAlignment="1"/>
    <xf numFmtId="0" fontId="0" fillId="0" borderId="0" xfId="0" applyFont="1"/>
    <xf numFmtId="0" fontId="8" fillId="0" borderId="0" xfId="2"/>
    <xf numFmtId="9" fontId="0" fillId="0" borderId="8" xfId="1" applyFont="1" applyBorder="1" applyAlignment="1" applyProtection="1">
      <alignment horizontal="left" vertical="top" wrapText="1"/>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0" fillId="3" borderId="0" xfId="0" applyFont="1" applyFill="1"/>
    <xf numFmtId="0" fontId="0" fillId="3" borderId="0" xfId="0" applyFont="1" applyFill="1" applyAlignment="1">
      <alignment horizontal="center"/>
    </xf>
    <xf numFmtId="0" fontId="0" fillId="0" borderId="0" xfId="0" applyFont="1" applyAlignment="1">
      <alignment vertical="top" wrapText="1"/>
    </xf>
    <xf numFmtId="0" fontId="0" fillId="0" borderId="13" xfId="0" applyFont="1" applyFill="1" applyBorder="1" applyAlignment="1">
      <alignment horizontal="center" vertical="top" wrapText="1"/>
    </xf>
    <xf numFmtId="0" fontId="0" fillId="0" borderId="8" xfId="0" applyFont="1" applyBorder="1" applyAlignment="1" applyProtection="1">
      <alignment horizontal="left" vertical="top" wrapText="1"/>
      <protection locked="0"/>
    </xf>
    <xf numFmtId="9" fontId="0" fillId="0" borderId="8" xfId="1" applyFont="1" applyBorder="1" applyAlignment="1" applyProtection="1">
      <alignment horizontal="center" vertical="top" wrapText="1"/>
      <protection locked="0"/>
    </xf>
    <xf numFmtId="0" fontId="0" fillId="0" borderId="10" xfId="0" applyFont="1" applyFill="1" applyBorder="1" applyAlignment="1">
      <alignment horizontal="center" vertical="top" wrapText="1"/>
    </xf>
    <xf numFmtId="0" fontId="0" fillId="0" borderId="0" xfId="0" applyFont="1" applyBorder="1" applyAlignment="1">
      <alignment vertical="top" wrapText="1"/>
    </xf>
    <xf numFmtId="0" fontId="0" fillId="0" borderId="8" xfId="0" applyFont="1" applyFill="1" applyBorder="1" applyAlignment="1">
      <alignment horizontal="center" vertical="top" wrapText="1"/>
    </xf>
    <xf numFmtId="0" fontId="0" fillId="0" borderId="8" xfId="0" applyFont="1" applyBorder="1" applyAlignment="1">
      <alignment vertical="top" wrapText="1"/>
    </xf>
    <xf numFmtId="0" fontId="0" fillId="0" borderId="15" xfId="0" applyFont="1" applyBorder="1" applyAlignment="1" applyProtection="1">
      <alignment horizontal="left" vertical="top" wrapText="1"/>
      <protection locked="0"/>
    </xf>
    <xf numFmtId="9" fontId="0" fillId="0" borderId="15" xfId="1" applyFont="1" applyBorder="1" applyAlignment="1" applyProtection="1">
      <alignment horizontal="center" vertical="top" wrapText="1"/>
      <protection locked="0"/>
    </xf>
    <xf numFmtId="9" fontId="0" fillId="0" borderId="15" xfId="1" applyFont="1" applyBorder="1" applyAlignment="1" applyProtection="1">
      <alignment horizontal="left" vertical="top" wrapText="1"/>
      <protection locked="0"/>
    </xf>
    <xf numFmtId="9" fontId="0" fillId="0" borderId="8" xfId="1" applyFont="1" applyBorder="1" applyAlignment="1" applyProtection="1">
      <alignment horizontal="center" vertical="top"/>
      <protection locked="0"/>
    </xf>
    <xf numFmtId="0" fontId="18" fillId="0" borderId="0" xfId="0" applyFont="1" applyBorder="1"/>
    <xf numFmtId="0" fontId="19" fillId="0" borderId="0" xfId="0" applyFont="1"/>
    <xf numFmtId="0" fontId="19" fillId="0" borderId="0" xfId="0" applyFont="1" applyBorder="1"/>
    <xf numFmtId="0" fontId="19" fillId="0" borderId="0" xfId="0" applyFont="1" applyAlignment="1">
      <alignment horizontal="left" vertical="center" wrapText="1"/>
    </xf>
    <xf numFmtId="0" fontId="20" fillId="0" borderId="8" xfId="0" applyFont="1" applyBorder="1" applyAlignment="1">
      <alignment vertical="center"/>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0" fillId="6" borderId="0" xfId="0" applyFont="1" applyFill="1" applyAlignment="1">
      <alignment horizontal="center"/>
    </xf>
    <xf numFmtId="0" fontId="0" fillId="6" borderId="0" xfId="0" applyFont="1" applyFill="1"/>
    <xf numFmtId="164" fontId="21" fillId="6" borderId="0" xfId="1" applyNumberFormat="1" applyFont="1" applyFill="1" applyBorder="1" applyAlignment="1">
      <alignment horizontal="center" vertical="center"/>
    </xf>
    <xf numFmtId="9" fontId="0" fillId="5" borderId="7" xfId="1" applyFont="1" applyFill="1" applyBorder="1" applyAlignment="1" applyProtection="1">
      <alignment horizontal="center" vertical="top" wrapText="1"/>
      <protection locked="0"/>
    </xf>
    <xf numFmtId="9" fontId="0" fillId="5" borderId="7" xfId="1" applyFont="1" applyFill="1" applyBorder="1" applyAlignment="1" applyProtection="1">
      <alignment horizontal="left" vertical="top" wrapText="1"/>
      <protection locked="0"/>
    </xf>
    <xf numFmtId="0" fontId="0" fillId="5" borderId="7" xfId="0" applyFont="1" applyFill="1" applyBorder="1" applyAlignment="1">
      <alignment horizontal="center" vertical="top" wrapText="1"/>
    </xf>
    <xf numFmtId="0" fontId="0" fillId="5" borderId="7" xfId="0" applyFont="1" applyFill="1" applyBorder="1" applyAlignment="1">
      <alignment vertical="top" wrapText="1"/>
    </xf>
    <xf numFmtId="0" fontId="0" fillId="5" borderId="12" xfId="0" applyFont="1" applyFill="1" applyBorder="1" applyAlignment="1">
      <alignment vertical="top" wrapText="1"/>
    </xf>
    <xf numFmtId="9" fontId="2" fillId="5" borderId="7" xfId="1" applyFont="1" applyFill="1" applyBorder="1" applyAlignment="1" applyProtection="1">
      <alignment horizontal="left" vertical="top" wrapText="1"/>
      <protection locked="0"/>
    </xf>
    <xf numFmtId="0" fontId="2" fillId="5" borderId="7" xfId="0" applyFont="1" applyFill="1" applyBorder="1" applyAlignment="1">
      <alignment horizontal="center" vertical="top" wrapText="1"/>
    </xf>
    <xf numFmtId="0" fontId="2" fillId="5" borderId="7" xfId="0" applyFont="1" applyFill="1" applyBorder="1" applyAlignment="1">
      <alignment vertical="top" wrapText="1"/>
    </xf>
    <xf numFmtId="0" fontId="2" fillId="5" borderId="12" xfId="0" applyFont="1" applyFill="1" applyBorder="1" applyAlignment="1">
      <alignment vertical="top" wrapText="1"/>
    </xf>
    <xf numFmtId="9" fontId="2" fillId="5" borderId="8" xfId="1" applyFont="1" applyFill="1" applyBorder="1" applyAlignment="1" applyProtection="1">
      <alignment horizontal="center" vertical="top"/>
      <protection locked="0"/>
    </xf>
    <xf numFmtId="9" fontId="2" fillId="5" borderId="8" xfId="1" applyFont="1" applyFill="1" applyBorder="1" applyAlignment="1" applyProtection="1">
      <alignment horizontal="left" vertical="top" wrapText="1"/>
      <protection locked="0"/>
    </xf>
    <xf numFmtId="0" fontId="2" fillId="5" borderId="8" xfId="0" applyFont="1" applyFill="1" applyBorder="1" applyAlignment="1">
      <alignment horizontal="center" vertical="top" wrapText="1"/>
    </xf>
    <xf numFmtId="0" fontId="2" fillId="5" borderId="9" xfId="0" applyFont="1" applyFill="1" applyBorder="1" applyAlignment="1">
      <alignment vertical="top" wrapText="1"/>
    </xf>
    <xf numFmtId="0" fontId="2" fillId="5" borderId="8" xfId="0" applyFont="1" applyFill="1" applyBorder="1" applyAlignment="1">
      <alignment vertical="top" wrapText="1"/>
    </xf>
    <xf numFmtId="0" fontId="2" fillId="5" borderId="1" xfId="0" applyFont="1" applyFill="1" applyBorder="1" applyAlignment="1" applyProtection="1">
      <alignment horizontal="left" vertical="top" wrapText="1"/>
      <protection locked="0"/>
    </xf>
    <xf numFmtId="0" fontId="0" fillId="7" borderId="9" xfId="0" applyFont="1" applyFill="1" applyBorder="1" applyAlignment="1" applyProtection="1">
      <alignment horizontal="left" vertical="top" wrapText="1"/>
      <protection locked="0"/>
    </xf>
    <xf numFmtId="9" fontId="0" fillId="7" borderId="7" xfId="1" applyFont="1" applyFill="1" applyBorder="1" applyAlignment="1" applyProtection="1">
      <alignment horizontal="left" vertical="top" wrapText="1"/>
      <protection locked="0"/>
    </xf>
    <xf numFmtId="0" fontId="0" fillId="7" borderId="7" xfId="0" applyFont="1" applyFill="1" applyBorder="1" applyAlignment="1">
      <alignment horizontal="center" vertical="top" wrapText="1"/>
    </xf>
    <xf numFmtId="0" fontId="0" fillId="7" borderId="12" xfId="0" applyFont="1" applyFill="1" applyBorder="1" applyAlignment="1">
      <alignment vertical="top" wrapText="1"/>
    </xf>
    <xf numFmtId="9" fontId="2" fillId="7" borderId="7" xfId="1" applyFont="1" applyFill="1" applyBorder="1" applyAlignment="1" applyProtection="1">
      <alignment horizontal="center" vertical="top"/>
      <protection locked="0"/>
    </xf>
    <xf numFmtId="0" fontId="2" fillId="5" borderId="9" xfId="0" applyFont="1" applyFill="1" applyBorder="1" applyAlignment="1" applyProtection="1">
      <alignment horizontal="left" vertical="top"/>
      <protection locked="0"/>
    </xf>
    <xf numFmtId="0" fontId="0" fillId="0" borderId="8" xfId="0" applyNumberFormat="1" applyFont="1" applyBorder="1" applyAlignment="1" applyProtection="1">
      <alignment horizontal="left" vertical="top" wrapText="1"/>
      <protection locked="0"/>
    </xf>
    <xf numFmtId="0" fontId="0" fillId="0" borderId="16" xfId="0" applyFont="1" applyFill="1" applyBorder="1" applyAlignment="1">
      <alignment horizontal="center" vertical="top" wrapText="1"/>
    </xf>
    <xf numFmtId="9" fontId="2" fillId="5" borderId="7" xfId="1" applyFont="1" applyFill="1" applyBorder="1" applyAlignment="1" applyProtection="1">
      <alignment horizontal="left" vertical="top"/>
      <protection locked="0"/>
    </xf>
    <xf numFmtId="0" fontId="2" fillId="5" borderId="9" xfId="0" applyFont="1" applyFill="1" applyBorder="1" applyAlignment="1">
      <alignment horizontal="center" vertical="center" wrapText="1"/>
    </xf>
    <xf numFmtId="9" fontId="0" fillId="7" borderId="7" xfId="1" applyFont="1" applyFill="1" applyBorder="1" applyAlignment="1" applyProtection="1">
      <alignment horizontal="center" vertical="top" wrapText="1"/>
      <protection locked="0"/>
    </xf>
    <xf numFmtId="9" fontId="0" fillId="7" borderId="7" xfId="1" applyFont="1" applyFill="1" applyBorder="1" applyAlignment="1" applyProtection="1">
      <alignment horizontal="center" vertical="top"/>
      <protection locked="0"/>
    </xf>
    <xf numFmtId="0" fontId="2" fillId="7" borderId="9" xfId="0" applyFont="1" applyFill="1" applyBorder="1" applyAlignment="1" applyProtection="1">
      <alignment horizontal="left" vertical="top"/>
      <protection locked="0"/>
    </xf>
    <xf numFmtId="9" fontId="0" fillId="7" borderId="7" xfId="1" applyFont="1" applyFill="1" applyBorder="1" applyAlignment="1" applyProtection="1">
      <alignment horizontal="left" vertical="top"/>
      <protection locked="0"/>
    </xf>
    <xf numFmtId="0" fontId="0" fillId="7" borderId="7" xfId="0" applyFont="1" applyFill="1" applyBorder="1" applyAlignment="1">
      <alignment horizontal="center" vertical="top"/>
    </xf>
    <xf numFmtId="0" fontId="0" fillId="7" borderId="12" xfId="0" applyFont="1" applyFill="1" applyBorder="1" applyAlignment="1">
      <alignment vertical="top"/>
    </xf>
    <xf numFmtId="9" fontId="2" fillId="5" borderId="8" xfId="1" applyFont="1" applyFill="1" applyBorder="1" applyAlignment="1" applyProtection="1">
      <alignment horizontal="center" vertical="center"/>
      <protection locked="0"/>
    </xf>
    <xf numFmtId="9" fontId="2" fillId="5" borderId="8" xfId="1" applyFont="1" applyFill="1" applyBorder="1" applyAlignment="1" applyProtection="1">
      <alignment horizontal="center" vertical="center" wrapText="1"/>
      <protection locked="0"/>
    </xf>
    <xf numFmtId="0" fontId="2" fillId="5" borderId="8" xfId="0" applyFont="1" applyFill="1" applyBorder="1" applyAlignment="1">
      <alignment horizontal="center" vertical="center" wrapText="1"/>
    </xf>
    <xf numFmtId="0" fontId="0" fillId="0" borderId="10" xfId="0" applyFont="1" applyBorder="1" applyAlignment="1">
      <alignment vertical="top" wrapText="1"/>
    </xf>
    <xf numFmtId="0" fontId="0" fillId="0" borderId="8" xfId="0" applyFont="1" applyBorder="1"/>
    <xf numFmtId="0" fontId="0" fillId="0" borderId="8" xfId="0" applyFont="1" applyBorder="1" applyAlignment="1">
      <alignment wrapText="1"/>
    </xf>
    <xf numFmtId="0" fontId="0" fillId="7" borderId="7" xfId="0" applyFont="1" applyFill="1" applyBorder="1"/>
    <xf numFmtId="0" fontId="0" fillId="7" borderId="12" xfId="0" applyFont="1" applyFill="1" applyBorder="1"/>
    <xf numFmtId="0" fontId="2" fillId="7" borderId="9" xfId="0" applyFont="1" applyFill="1" applyBorder="1"/>
    <xf numFmtId="9" fontId="2" fillId="5" borderId="9" xfId="1" applyFont="1" applyFill="1" applyBorder="1" applyAlignment="1" applyProtection="1">
      <alignment horizontal="left" vertical="top"/>
      <protection locked="0"/>
    </xf>
    <xf numFmtId="9" fontId="2" fillId="5" borderId="8" xfId="1" applyFont="1" applyFill="1" applyBorder="1" applyAlignment="1" applyProtection="1">
      <alignment horizontal="center" vertical="top" wrapText="1"/>
      <protection locked="0"/>
    </xf>
    <xf numFmtId="0" fontId="0" fillId="0" borderId="8" xfId="0" applyFont="1" applyBorder="1" applyAlignment="1">
      <alignment horizontal="center"/>
    </xf>
    <xf numFmtId="9" fontId="28" fillId="0" borderId="8" xfId="0" applyNumberFormat="1" applyFont="1" applyBorder="1" applyAlignment="1" applyProtection="1">
      <alignment horizontal="center" vertical="center" wrapText="1"/>
      <protection locked="0"/>
    </xf>
    <xf numFmtId="0" fontId="2" fillId="5" borderId="8" xfId="0" applyFont="1" applyFill="1" applyBorder="1"/>
    <xf numFmtId="0" fontId="28" fillId="5" borderId="8" xfId="0" applyFont="1" applyFill="1" applyBorder="1" applyAlignment="1">
      <alignment horizontal="center" vertical="center" wrapText="1"/>
    </xf>
    <xf numFmtId="0" fontId="0" fillId="0" borderId="14" xfId="0" applyFont="1" applyBorder="1" applyAlignment="1" applyProtection="1">
      <alignment horizontal="left" vertical="top" wrapText="1"/>
      <protection locked="0"/>
    </xf>
    <xf numFmtId="9" fontId="0" fillId="0" borderId="14" xfId="1" applyFont="1" applyBorder="1" applyAlignment="1" applyProtection="1">
      <alignment horizontal="center" vertical="top" wrapText="1"/>
      <protection locked="0"/>
    </xf>
    <xf numFmtId="9" fontId="0" fillId="0" borderId="14" xfId="1" applyFont="1" applyBorder="1" applyAlignment="1" applyProtection="1">
      <alignment horizontal="left" vertical="top" wrapText="1"/>
      <protection locked="0"/>
    </xf>
    <xf numFmtId="0" fontId="0"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2" fillId="5" borderId="8" xfId="0" applyFont="1" applyFill="1" applyBorder="1" applyAlignment="1" applyProtection="1">
      <alignment horizontal="left" vertical="top" wrapText="1"/>
      <protection locked="0"/>
    </xf>
    <xf numFmtId="9" fontId="0" fillId="5" borderId="8" xfId="1" applyFont="1" applyFill="1" applyBorder="1" applyAlignment="1" applyProtection="1">
      <alignment horizontal="center" vertical="top" wrapText="1"/>
      <protection locked="0"/>
    </xf>
    <xf numFmtId="9" fontId="0" fillId="5" borderId="8" xfId="1" applyFont="1" applyFill="1" applyBorder="1" applyAlignment="1" applyProtection="1">
      <alignment horizontal="left" vertical="top" wrapText="1"/>
      <protection locked="0"/>
    </xf>
    <xf numFmtId="0" fontId="0" fillId="5" borderId="8" xfId="0" applyFont="1" applyFill="1" applyBorder="1" applyAlignment="1">
      <alignment horizontal="center" vertical="top" wrapText="1"/>
    </xf>
    <xf numFmtId="0" fontId="0" fillId="5" borderId="8" xfId="0" applyFont="1" applyFill="1" applyBorder="1" applyAlignment="1">
      <alignment vertical="top" wrapText="1"/>
    </xf>
    <xf numFmtId="0" fontId="2" fillId="5" borderId="9" xfId="0" applyFont="1" applyFill="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5" borderId="9" xfId="0" applyFont="1" applyFill="1" applyBorder="1"/>
    <xf numFmtId="0" fontId="2" fillId="5" borderId="7"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7" borderId="9" xfId="0" applyNumberFormat="1" applyFont="1" applyFill="1" applyBorder="1"/>
    <xf numFmtId="9" fontId="2" fillId="7" borderId="9" xfId="1" applyFont="1" applyFill="1" applyBorder="1" applyAlignment="1" applyProtection="1">
      <alignment horizontal="left" vertical="top"/>
      <protection locked="0"/>
    </xf>
    <xf numFmtId="9" fontId="2" fillId="7" borderId="7" xfId="1" applyFont="1" applyFill="1" applyBorder="1" applyAlignment="1" applyProtection="1">
      <alignment horizontal="left" vertical="top" wrapText="1"/>
      <protection locked="0"/>
    </xf>
    <xf numFmtId="0" fontId="2" fillId="7" borderId="7" xfId="0" applyFont="1" applyFill="1" applyBorder="1" applyAlignment="1">
      <alignment horizontal="center" vertical="top" wrapText="1"/>
    </xf>
    <xf numFmtId="0" fontId="2" fillId="7" borderId="7" xfId="0" applyFont="1" applyFill="1" applyBorder="1" applyAlignment="1">
      <alignment vertical="top" wrapText="1"/>
    </xf>
    <xf numFmtId="0" fontId="2" fillId="7" borderId="8" xfId="0" applyFont="1" applyFill="1" applyBorder="1" applyAlignment="1">
      <alignment horizontal="center" vertical="center" wrapText="1"/>
    </xf>
    <xf numFmtId="0" fontId="0" fillId="0" borderId="8" xfId="0" applyFont="1" applyBorder="1" applyAlignment="1">
      <alignment horizontal="center" vertical="center"/>
    </xf>
    <xf numFmtId="9" fontId="0" fillId="0" borderId="8" xfId="1" applyFont="1" applyBorder="1" applyAlignment="1" applyProtection="1">
      <alignment horizontal="left" vertical="center" wrapText="1"/>
      <protection locked="0"/>
    </xf>
    <xf numFmtId="0" fontId="0" fillId="0" borderId="8" xfId="0" applyFont="1" applyBorder="1" applyAlignment="1" applyProtection="1">
      <alignment horizontal="center" vertical="top" wrapText="1"/>
      <protection locked="0"/>
    </xf>
    <xf numFmtId="0" fontId="20" fillId="5" borderId="8" xfId="0" applyFont="1" applyFill="1" applyBorder="1" applyAlignment="1">
      <alignment horizontal="left" vertical="center" wrapText="1"/>
    </xf>
    <xf numFmtId="0" fontId="20" fillId="5" borderId="12"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0" fillId="0" borderId="8" xfId="0" applyFont="1" applyFill="1" applyBorder="1"/>
    <xf numFmtId="0" fontId="28" fillId="9" borderId="9" xfId="0" applyFont="1" applyFill="1" applyBorder="1" applyAlignment="1" applyProtection="1">
      <alignment horizontal="left" vertical="top" wrapText="1"/>
      <protection locked="0"/>
    </xf>
    <xf numFmtId="0" fontId="0" fillId="5" borderId="7" xfId="0" applyFont="1" applyFill="1" applyBorder="1"/>
    <xf numFmtId="9" fontId="0" fillId="5" borderId="7" xfId="1" applyFont="1" applyFill="1" applyBorder="1" applyAlignment="1" applyProtection="1">
      <alignment horizontal="center" vertical="top"/>
      <protection locked="0"/>
    </xf>
    <xf numFmtId="0" fontId="0" fillId="5" borderId="12" xfId="0" applyFont="1" applyFill="1" applyBorder="1"/>
    <xf numFmtId="0" fontId="2" fillId="7" borderId="9" xfId="0" applyFont="1" applyFill="1" applyBorder="1" applyAlignment="1" applyProtection="1">
      <alignment horizontal="left" vertical="top" wrapText="1"/>
      <protection locked="0"/>
    </xf>
    <xf numFmtId="0" fontId="0" fillId="0" borderId="8" xfId="0" applyNumberFormat="1" applyFont="1" applyBorder="1" applyAlignment="1">
      <alignment horizontal="center" vertical="center"/>
    </xf>
    <xf numFmtId="0" fontId="2" fillId="5" borderId="8" xfId="0" applyNumberFormat="1" applyFont="1" applyFill="1" applyBorder="1"/>
    <xf numFmtId="0" fontId="0" fillId="4" borderId="13" xfId="0" applyFont="1" applyFill="1" applyBorder="1" applyAlignment="1">
      <alignment horizontal="center" vertical="top" wrapText="1"/>
    </xf>
    <xf numFmtId="0" fontId="0" fillId="4" borderId="0" xfId="0" applyFont="1" applyFill="1" applyAlignment="1">
      <alignment vertical="top" wrapText="1"/>
    </xf>
    <xf numFmtId="165" fontId="0" fillId="0" borderId="8" xfId="1" applyNumberFormat="1" applyFont="1" applyBorder="1" applyAlignment="1" applyProtection="1">
      <alignment horizontal="center" vertical="top" wrapText="1"/>
      <protection locked="0"/>
    </xf>
    <xf numFmtId="164" fontId="0" fillId="0" borderId="8" xfId="1" applyNumberFormat="1" applyFont="1" applyBorder="1" applyAlignment="1" applyProtection="1">
      <alignment horizontal="center" vertical="top" wrapText="1"/>
      <protection locked="0"/>
    </xf>
    <xf numFmtId="10" fontId="0" fillId="0" borderId="8" xfId="0" applyNumberFormat="1" applyFont="1" applyFill="1" applyBorder="1" applyAlignment="1">
      <alignment horizontal="center" vertical="top" wrapText="1"/>
    </xf>
    <xf numFmtId="44" fontId="0" fillId="0" borderId="15" xfId="0" applyNumberFormat="1" applyFont="1" applyBorder="1" applyAlignment="1">
      <alignment vertical="top" wrapText="1"/>
    </xf>
    <xf numFmtId="44" fontId="0" fillId="0" borderId="8" xfId="0" applyNumberFormat="1" applyFont="1" applyFill="1" applyBorder="1" applyAlignment="1">
      <alignment horizontal="center" vertical="top" wrapText="1"/>
    </xf>
    <xf numFmtId="10" fontId="0" fillId="0" borderId="15" xfId="0" applyNumberFormat="1" applyFont="1" applyFill="1" applyBorder="1" applyAlignment="1">
      <alignment horizontal="center" vertical="center" wrapText="1"/>
    </xf>
    <xf numFmtId="44" fontId="1" fillId="0" borderId="8" xfId="1" applyNumberFormat="1" applyFont="1" applyFill="1" applyBorder="1" applyAlignment="1" applyProtection="1">
      <alignment horizontal="center" vertical="top" wrapText="1"/>
      <protection locked="0"/>
    </xf>
    <xf numFmtId="44" fontId="0" fillId="0" borderId="8" xfId="0" applyNumberFormat="1" applyFont="1" applyBorder="1" applyAlignment="1">
      <alignment horizontal="center" vertical="center" wrapText="1"/>
    </xf>
    <xf numFmtId="44" fontId="0" fillId="0" borderId="15" xfId="0" applyNumberFormat="1" applyFont="1" applyBorder="1" applyAlignment="1">
      <alignment horizontal="center" vertical="center" wrapText="1"/>
    </xf>
    <xf numFmtId="166" fontId="0" fillId="0" borderId="8" xfId="0" applyNumberFormat="1" applyFont="1" applyBorder="1" applyAlignment="1">
      <alignment horizontal="center" vertical="center" wrapText="1"/>
    </xf>
    <xf numFmtId="9" fontId="30" fillId="0" borderId="8" xfId="1" applyFont="1" applyFill="1" applyBorder="1" applyAlignment="1" applyProtection="1">
      <alignment horizontal="left" vertical="center"/>
      <protection locked="0"/>
    </xf>
    <xf numFmtId="9" fontId="1" fillId="0" borderId="8" xfId="1" applyFont="1" applyFill="1" applyBorder="1" applyAlignment="1" applyProtection="1">
      <alignment horizontal="center" vertical="center" wrapText="1"/>
      <protection locked="0"/>
    </xf>
    <xf numFmtId="165" fontId="0" fillId="0" borderId="8" xfId="0" applyNumberFormat="1" applyFont="1" applyFill="1" applyBorder="1" applyAlignment="1">
      <alignment horizontal="right" vertical="center" wrapText="1"/>
    </xf>
    <xf numFmtId="44" fontId="0" fillId="0" borderId="8"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9" fontId="1" fillId="0" borderId="8" xfId="1" applyFont="1" applyFill="1" applyBorder="1" applyAlignment="1" applyProtection="1">
      <alignment horizontal="left" vertical="center"/>
      <protection locked="0"/>
    </xf>
    <xf numFmtId="9" fontId="2" fillId="0" borderId="8" xfId="1" applyFont="1" applyFill="1" applyBorder="1" applyAlignment="1" applyProtection="1">
      <alignment horizontal="center" vertical="center" wrapText="1"/>
      <protection locked="0"/>
    </xf>
    <xf numFmtId="44" fontId="2"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0" fillId="0" borderId="8" xfId="0" applyFont="1" applyBorder="1"/>
    <xf numFmtId="0" fontId="30" fillId="0" borderId="8" xfId="0" applyFont="1" applyBorder="1" applyAlignment="1">
      <alignment horizontal="center" wrapText="1"/>
    </xf>
    <xf numFmtId="0" fontId="30" fillId="0" borderId="8" xfId="0" applyFont="1" applyBorder="1" applyAlignment="1"/>
    <xf numFmtId="0" fontId="30" fillId="0" borderId="9" xfId="0" applyFont="1" applyBorder="1"/>
    <xf numFmtId="9" fontId="0" fillId="0" borderId="7" xfId="1" applyFont="1" applyBorder="1" applyAlignment="1" applyProtection="1">
      <alignment horizontal="left" vertical="top" wrapText="1"/>
      <protection locked="0"/>
    </xf>
    <xf numFmtId="0" fontId="0" fillId="0" borderId="12" xfId="0" applyFont="1" applyBorder="1" applyAlignment="1">
      <alignment vertical="top" wrapText="1"/>
    </xf>
    <xf numFmtId="0" fontId="0" fillId="0" borderId="7" xfId="0" applyFont="1" applyFill="1" applyBorder="1" applyAlignment="1">
      <alignment horizontal="center" vertical="top" wrapText="1"/>
    </xf>
    <xf numFmtId="0" fontId="30" fillId="0" borderId="8" xfId="0" applyFont="1" applyBorder="1" applyAlignment="1">
      <alignment horizontal="center"/>
    </xf>
    <xf numFmtId="168" fontId="0" fillId="0" borderId="8" xfId="1" applyNumberFormat="1" applyFont="1" applyBorder="1" applyAlignment="1" applyProtection="1">
      <alignment horizontal="center" vertical="top" wrapText="1"/>
      <protection locked="0"/>
    </xf>
    <xf numFmtId="167" fontId="0" fillId="0" borderId="8" xfId="0" applyNumberFormat="1" applyFont="1" applyFill="1" applyBorder="1" applyAlignment="1">
      <alignment horizontal="right" vertical="center" wrapText="1"/>
    </xf>
    <xf numFmtId="168" fontId="0" fillId="0" borderId="8" xfId="0" applyNumberFormat="1" applyFont="1" applyFill="1" applyBorder="1" applyAlignment="1">
      <alignment horizontal="right" vertical="center" wrapText="1"/>
    </xf>
    <xf numFmtId="169" fontId="0" fillId="0" borderId="8" xfId="0" applyNumberFormat="1" applyFont="1" applyFill="1" applyBorder="1" applyAlignment="1">
      <alignment horizontal="right" vertical="center" wrapText="1"/>
    </xf>
    <xf numFmtId="44" fontId="0" fillId="0" borderId="15" xfId="0" applyNumberFormat="1" applyFont="1" applyFill="1" applyBorder="1" applyAlignment="1">
      <alignment horizontal="center" vertical="center" wrapText="1"/>
    </xf>
    <xf numFmtId="44" fontId="0" fillId="0" borderId="15" xfId="0" applyNumberFormat="1" applyFont="1" applyFill="1" applyBorder="1" applyAlignment="1">
      <alignment vertical="top" wrapText="1"/>
    </xf>
    <xf numFmtId="0" fontId="0" fillId="0" borderId="0" xfId="0"/>
    <xf numFmtId="0" fontId="2" fillId="3" borderId="0" xfId="0" applyFont="1" applyFill="1"/>
    <xf numFmtId="0" fontId="5" fillId="3" borderId="0" xfId="0" applyFont="1" applyFill="1" applyAlignment="1"/>
    <xf numFmtId="0" fontId="10" fillId="0" borderId="0" xfId="2" applyFont="1" applyBorder="1"/>
    <xf numFmtId="0" fontId="13" fillId="0" borderId="0" xfId="2" applyFont="1" applyBorder="1" applyAlignment="1">
      <alignment horizontal="left"/>
    </xf>
    <xf numFmtId="0" fontId="14" fillId="0" borderId="0" xfId="2" applyFont="1" applyBorder="1" applyAlignment="1">
      <alignment horizontal="center"/>
    </xf>
    <xf numFmtId="0" fontId="13" fillId="0" borderId="0" xfId="2" applyFont="1" applyBorder="1" applyAlignment="1">
      <alignment horizontal="center"/>
    </xf>
    <xf numFmtId="0" fontId="8" fillId="0" borderId="0" xfId="2" applyBorder="1"/>
    <xf numFmtId="0" fontId="15" fillId="0" borderId="15" xfId="0" applyFont="1" applyBorder="1"/>
    <xf numFmtId="0" fontId="11" fillId="0" borderId="8" xfId="0" applyFont="1" applyFill="1" applyBorder="1" applyAlignment="1">
      <alignment horizontal="center" vertical="center" wrapText="1" shrinkToFit="1"/>
    </xf>
    <xf numFmtId="0" fontId="0" fillId="0" borderId="14" xfId="0" applyBorder="1"/>
    <xf numFmtId="10" fontId="12" fillId="0" borderId="8" xfId="0" applyNumberFormat="1" applyFont="1" applyBorder="1" applyAlignment="1">
      <alignment horizontal="center" vertical="center"/>
    </xf>
    <xf numFmtId="0" fontId="11" fillId="0" borderId="15" xfId="0" applyFont="1" applyFill="1" applyBorder="1" applyAlignment="1">
      <alignment horizontal="center" vertical="center" wrapText="1" shrinkToFit="1"/>
    </xf>
    <xf numFmtId="0" fontId="0" fillId="3" borderId="0" xfId="0" applyFont="1" applyFill="1"/>
    <xf numFmtId="0" fontId="0" fillId="3" borderId="0" xfId="0" applyFont="1" applyFill="1" applyAlignment="1">
      <alignment horizontal="center"/>
    </xf>
    <xf numFmtId="0" fontId="9" fillId="0" borderId="0" xfId="2" applyFont="1" applyAlignment="1">
      <alignment horizontal="left"/>
    </xf>
    <xf numFmtId="0" fontId="9" fillId="0" borderId="0" xfId="2" applyFont="1" applyBorder="1" applyAlignment="1">
      <alignment horizontal="left" wrapText="1"/>
    </xf>
    <xf numFmtId="0" fontId="16" fillId="0" borderId="8" xfId="0" applyNumberFormat="1" applyFont="1" applyBorder="1" applyProtection="1">
      <protection locked="0"/>
    </xf>
    <xf numFmtId="0" fontId="16" fillId="0" borderId="8" xfId="0" applyNumberFormat="1" applyFont="1" applyBorder="1"/>
    <xf numFmtId="0" fontId="6" fillId="3" borderId="0" xfId="0" applyFont="1" applyFill="1" applyAlignment="1">
      <alignment horizontal="left" vertical="center"/>
    </xf>
    <xf numFmtId="0" fontId="25" fillId="3" borderId="0" xfId="0" applyFont="1" applyFill="1"/>
    <xf numFmtId="0" fontId="26" fillId="3" borderId="0" xfId="0" applyFont="1" applyFill="1" applyAlignment="1">
      <alignment horizontal="left" indent="4"/>
    </xf>
    <xf numFmtId="0" fontId="25" fillId="3" borderId="0" xfId="0" applyFont="1" applyFill="1" applyAlignment="1">
      <alignment horizontal="center"/>
    </xf>
    <xf numFmtId="0" fontId="6" fillId="3" borderId="0" xfId="0" applyFont="1" applyFill="1" applyAlignment="1"/>
    <xf numFmtId="0" fontId="6" fillId="3" borderId="0" xfId="0" applyFont="1" applyFill="1" applyAlignment="1">
      <alignment wrapText="1"/>
    </xf>
    <xf numFmtId="164" fontId="27" fillId="4" borderId="0" xfId="1" applyNumberFormat="1" applyFont="1" applyFill="1" applyBorder="1" applyAlignment="1">
      <alignment horizontal="left" vertical="center"/>
    </xf>
    <xf numFmtId="164" fontId="27" fillId="4" borderId="0" xfId="1" applyNumberFormat="1" applyFont="1" applyFill="1" applyBorder="1" applyAlignment="1">
      <alignment horizontal="center" vertical="center"/>
    </xf>
    <xf numFmtId="0" fontId="25" fillId="4" borderId="0" xfId="0" applyFont="1" applyFill="1"/>
    <xf numFmtId="2" fontId="0" fillId="6" borderId="8" xfId="0" applyNumberFormat="1" applyFill="1" applyBorder="1"/>
    <xf numFmtId="0" fontId="2" fillId="5" borderId="9"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22" fillId="5" borderId="9" xfId="2" applyFont="1" applyFill="1" applyBorder="1" applyAlignment="1">
      <alignment horizontal="left" vertical="top" wrapText="1"/>
    </xf>
    <xf numFmtId="0" fontId="22" fillId="5" borderId="7" xfId="2" applyFont="1" applyFill="1" applyBorder="1" applyAlignment="1">
      <alignment horizontal="left" vertical="top" wrapText="1"/>
    </xf>
    <xf numFmtId="0" fontId="0" fillId="0" borderId="7" xfId="0" applyBorder="1" applyAlignment="1">
      <alignment vertical="top" wrapText="1"/>
    </xf>
    <xf numFmtId="0" fontId="19" fillId="0" borderId="0" xfId="0" applyNumberFormat="1" applyFont="1" applyBorder="1" applyAlignment="1">
      <alignment horizontal="left"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7" fillId="2" borderId="1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0" borderId="5" xfId="0" applyFont="1" applyBorder="1" applyAlignment="1" applyProtection="1">
      <alignment horizontal="left" vertical="center"/>
      <protection locked="0"/>
    </xf>
    <xf numFmtId="0" fontId="2" fillId="3" borderId="0" xfId="0" applyFont="1" applyFill="1" applyAlignment="1">
      <alignment wrapText="1"/>
    </xf>
    <xf numFmtId="0" fontId="31" fillId="0" borderId="0" xfId="0" applyFont="1" applyBorder="1" applyAlignment="1">
      <alignment horizontal="center" vertical="top" wrapText="1"/>
    </xf>
    <xf numFmtId="0" fontId="23" fillId="8" borderId="8" xfId="2" applyFont="1" applyFill="1" applyBorder="1" applyAlignment="1">
      <alignment horizontal="center" vertical="center"/>
    </xf>
    <xf numFmtId="0" fontId="24" fillId="0" borderId="0" xfId="0" applyFont="1" applyBorder="1" applyAlignment="1" applyProtection="1">
      <alignment horizontal="left" vertical="center"/>
      <protection locked="0"/>
    </xf>
    <xf numFmtId="0" fontId="6" fillId="3" borderId="0" xfId="0" applyFont="1" applyFill="1" applyAlignment="1">
      <alignment wrapText="1"/>
    </xf>
  </cellXfs>
  <cellStyles count="3">
    <cellStyle name="Normal" xfId="0" builtinId="0"/>
    <cellStyle name="Normal 2" xfId="2"/>
    <cellStyle name="Percent" xfId="1" builtinId="5"/>
  </cellStyles>
  <dxfs count="0"/>
  <tableStyles count="0" defaultTableStyle="TableStyleMedium2" defaultPivotStyle="PivotStyleLight16"/>
  <colors>
    <mruColors>
      <color rgb="FFFFCC00"/>
      <color rgb="FFFFFF99"/>
      <color rgb="FFFBCBA3"/>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108758</xdr:rowOff>
    </xdr:from>
    <xdr:to>
      <xdr:col>1</xdr:col>
      <xdr:colOff>1590502</xdr:colOff>
      <xdr:row>3</xdr:row>
      <xdr:rowOff>390698</xdr:rowOff>
    </xdr:to>
    <xdr:pic>
      <xdr:nvPicPr>
        <xdr:cNvPr id="2" name="Picture 1" descr="1266400_VLD-12190701L_gif">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91440" y="108758"/>
          <a:ext cx="1623753" cy="856904"/>
        </a:xfrm>
        <a:prstGeom prst="rect">
          <a:avLst/>
        </a:prstGeom>
        <a:noFill/>
        <a:ln w="9525">
          <a:noFill/>
          <a:miter lim="800000"/>
          <a:headEnd/>
          <a:tailEnd/>
        </a:ln>
      </xdr:spPr>
    </xdr:pic>
    <xdr:clientData/>
  </xdr:twoCellAnchor>
  <xdr:twoCellAnchor editAs="oneCell">
    <xdr:from>
      <xdr:col>1</xdr:col>
      <xdr:colOff>1995055</xdr:colOff>
      <xdr:row>0</xdr:row>
      <xdr:rowOff>6928</xdr:rowOff>
    </xdr:from>
    <xdr:to>
      <xdr:col>1</xdr:col>
      <xdr:colOff>3103417</xdr:colOff>
      <xdr:row>3</xdr:row>
      <xdr:rowOff>522665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2819" y="6928"/>
          <a:ext cx="1108362" cy="1090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6"/>
  <sheetViews>
    <sheetView tabSelected="1" zoomScale="110" zoomScaleNormal="110" workbookViewId="0">
      <selection activeCell="B5" sqref="B5"/>
    </sheetView>
  </sheetViews>
  <sheetFormatPr defaultColWidth="8.88671875" defaultRowHeight="14.4" x14ac:dyDescent="0.3"/>
  <cols>
    <col min="1" max="1" width="1.6640625" style="6" customWidth="1"/>
    <col min="2" max="2" width="53.5546875" style="6" customWidth="1"/>
    <col min="3" max="4" width="22.5546875" style="6" customWidth="1"/>
    <col min="5" max="5" width="16.109375" style="6" customWidth="1"/>
    <col min="6" max="6" width="21.6640625" style="6" customWidth="1"/>
    <col min="7" max="7" width="22.6640625" style="6" customWidth="1"/>
    <col min="8" max="16384" width="8.88671875" style="6"/>
  </cols>
  <sheetData>
    <row r="1" spans="1:8" ht="14.4" customHeight="1" x14ac:dyDescent="0.3">
      <c r="C1" s="190" t="s">
        <v>7</v>
      </c>
      <c r="D1" s="191"/>
      <c r="E1" s="192"/>
      <c r="F1" s="193"/>
    </row>
    <row r="2" spans="1:8" ht="14.4" customHeight="1" x14ac:dyDescent="0.3">
      <c r="C2" s="194"/>
      <c r="D2" s="195"/>
      <c r="E2" s="196"/>
      <c r="F2" s="197"/>
    </row>
    <row r="3" spans="1:8" ht="16.95" customHeight="1" x14ac:dyDescent="0.3">
      <c r="C3" s="198"/>
      <c r="D3" s="199"/>
      <c r="E3" s="200"/>
      <c r="F3" s="201"/>
    </row>
    <row r="4" spans="1:8" ht="45" customHeight="1" x14ac:dyDescent="0.3">
      <c r="C4" s="202" t="s">
        <v>344</v>
      </c>
      <c r="D4" s="191"/>
      <c r="E4" s="191"/>
      <c r="F4" s="203"/>
    </row>
    <row r="5" spans="1:8" ht="15.6" customHeight="1" x14ac:dyDescent="0.3">
      <c r="A5" s="11"/>
      <c r="B5" s="1"/>
      <c r="C5" s="12"/>
      <c r="D5" s="12"/>
      <c r="E5" s="11"/>
      <c r="F5" s="11"/>
    </row>
    <row r="6" spans="1:8" ht="27.6" customHeight="1" x14ac:dyDescent="0.3">
      <c r="A6" s="11"/>
      <c r="B6" s="3" t="s">
        <v>0</v>
      </c>
      <c r="C6" s="204" t="s">
        <v>211</v>
      </c>
      <c r="D6" s="204"/>
      <c r="E6" s="11"/>
      <c r="F6" s="11"/>
    </row>
    <row r="7" spans="1:8" ht="7.2" customHeight="1" x14ac:dyDescent="0.3">
      <c r="A7" s="11"/>
      <c r="B7" s="2"/>
      <c r="C7" s="12"/>
      <c r="D7" s="12"/>
      <c r="E7" s="11"/>
      <c r="F7" s="11"/>
    </row>
    <row r="8" spans="1:8" ht="30" customHeight="1" x14ac:dyDescent="0.3">
      <c r="A8" s="11"/>
      <c r="B8" s="205" t="s">
        <v>64</v>
      </c>
      <c r="C8" s="205"/>
      <c r="D8" s="205"/>
      <c r="E8" s="11"/>
      <c r="F8" s="11"/>
    </row>
    <row r="9" spans="1:8" ht="17.399999999999999" x14ac:dyDescent="0.3">
      <c r="A9" s="11"/>
      <c r="B9" s="5"/>
      <c r="C9" s="32"/>
      <c r="D9" s="34" t="s">
        <v>5</v>
      </c>
      <c r="E9" s="33"/>
      <c r="F9" s="11"/>
    </row>
    <row r="10" spans="1:8" ht="6.6" customHeight="1" x14ac:dyDescent="0.3">
      <c r="A10" s="11"/>
      <c r="B10" s="4"/>
      <c r="C10" s="12"/>
      <c r="D10" s="12"/>
      <c r="E10" s="11"/>
      <c r="F10" s="11"/>
    </row>
    <row r="11" spans="1:8" ht="15.6" x14ac:dyDescent="0.3">
      <c r="A11" s="25" t="s">
        <v>8</v>
      </c>
      <c r="B11" s="26"/>
      <c r="C11" s="26"/>
      <c r="D11" s="26"/>
      <c r="E11" s="27"/>
      <c r="F11" s="26"/>
    </row>
    <row r="12" spans="1:8" s="13" customFormat="1" ht="15.6" x14ac:dyDescent="0.3">
      <c r="A12" s="27"/>
      <c r="B12" s="26"/>
      <c r="C12" s="26"/>
      <c r="D12" s="26"/>
      <c r="E12" s="26"/>
      <c r="F12" s="26"/>
      <c r="H12" s="6"/>
    </row>
    <row r="13" spans="1:8" s="13" customFormat="1" ht="15.6" x14ac:dyDescent="0.3">
      <c r="A13" s="189" t="s">
        <v>36</v>
      </c>
      <c r="B13" s="189"/>
      <c r="C13" s="189"/>
      <c r="D13" s="189"/>
      <c r="E13" s="189"/>
      <c r="F13" s="189"/>
    </row>
    <row r="14" spans="1:8" s="13" customFormat="1" ht="15.6" x14ac:dyDescent="0.3">
      <c r="A14" s="189" t="s">
        <v>37</v>
      </c>
      <c r="B14" s="189"/>
      <c r="C14" s="189"/>
      <c r="D14" s="189"/>
      <c r="E14" s="189"/>
      <c r="F14" s="189"/>
    </row>
    <row r="15" spans="1:8" s="13" customFormat="1" ht="15.6" x14ac:dyDescent="0.3">
      <c r="A15" s="28"/>
      <c r="B15" s="28"/>
      <c r="C15" s="28"/>
      <c r="D15" s="28"/>
      <c r="E15" s="28"/>
      <c r="F15" s="28"/>
    </row>
    <row r="16" spans="1:8" s="13" customFormat="1" ht="15.6" x14ac:dyDescent="0.3">
      <c r="A16" s="29"/>
      <c r="B16" s="106" t="s">
        <v>38</v>
      </c>
      <c r="C16" s="107" t="s">
        <v>2</v>
      </c>
      <c r="D16" s="108" t="s">
        <v>52</v>
      </c>
      <c r="E16" s="30"/>
      <c r="F16" s="31"/>
    </row>
    <row r="17" spans="1:7" s="13" customFormat="1" ht="42.75" customHeight="1" x14ac:dyDescent="0.3">
      <c r="A17" s="14"/>
      <c r="B17" s="15" t="s">
        <v>39</v>
      </c>
      <c r="C17" s="16" t="s">
        <v>43</v>
      </c>
      <c r="D17" s="120">
        <v>1.0999999999999999E-2</v>
      </c>
      <c r="E17" s="17"/>
      <c r="F17" s="206" t="s">
        <v>338</v>
      </c>
      <c r="G17" s="206"/>
    </row>
    <row r="18" spans="1:7" s="13" customFormat="1" x14ac:dyDescent="0.3">
      <c r="A18" s="14"/>
      <c r="B18" s="15" t="s">
        <v>40</v>
      </c>
      <c r="C18" s="16" t="s">
        <v>44</v>
      </c>
      <c r="D18" s="119">
        <v>1128750</v>
      </c>
      <c r="E18" s="17"/>
      <c r="F18" s="18"/>
    </row>
    <row r="19" spans="1:7" s="13" customFormat="1" ht="28.8" x14ac:dyDescent="0.3">
      <c r="A19" s="14"/>
      <c r="B19" s="15" t="s">
        <v>41</v>
      </c>
      <c r="C19" s="16" t="s">
        <v>43</v>
      </c>
      <c r="D19" s="16">
        <v>2.5000000000000001E-2</v>
      </c>
      <c r="E19" s="17"/>
      <c r="F19" s="18"/>
    </row>
    <row r="20" spans="1:7" s="13" customFormat="1" ht="28.8" x14ac:dyDescent="0.3">
      <c r="A20" s="14"/>
      <c r="B20" s="15" t="s">
        <v>45</v>
      </c>
      <c r="C20" s="16" t="s">
        <v>43</v>
      </c>
      <c r="D20" s="16">
        <v>0.15</v>
      </c>
      <c r="E20" s="17"/>
      <c r="F20" s="18"/>
    </row>
    <row r="21" spans="1:7" s="13" customFormat="1" ht="28.8" x14ac:dyDescent="0.3">
      <c r="A21" s="14"/>
      <c r="B21" s="15" t="s">
        <v>46</v>
      </c>
      <c r="C21" s="16" t="s">
        <v>43</v>
      </c>
      <c r="D21" s="120">
        <v>0.17499999999999999</v>
      </c>
      <c r="E21" s="17"/>
      <c r="F21" s="18"/>
    </row>
    <row r="22" spans="1:7" s="13" customFormat="1" ht="43.2" x14ac:dyDescent="0.3">
      <c r="A22" s="14"/>
      <c r="B22" s="15" t="s">
        <v>48</v>
      </c>
      <c r="C22" s="16" t="s">
        <v>43</v>
      </c>
      <c r="D22" s="16">
        <v>0.95</v>
      </c>
      <c r="E22" s="17"/>
      <c r="F22" s="18"/>
    </row>
    <row r="23" spans="1:7" s="13" customFormat="1" ht="43.2" x14ac:dyDescent="0.3">
      <c r="A23" s="14"/>
      <c r="B23" s="15" t="s">
        <v>47</v>
      </c>
      <c r="C23" s="16" t="s">
        <v>43</v>
      </c>
      <c r="D23" s="16">
        <v>1.1000000000000001</v>
      </c>
      <c r="E23" s="17"/>
      <c r="F23" s="18"/>
    </row>
    <row r="24" spans="1:7" s="13" customFormat="1" ht="43.2" x14ac:dyDescent="0.3">
      <c r="A24" s="14"/>
      <c r="B24" s="15" t="s">
        <v>49</v>
      </c>
      <c r="C24" s="16" t="s">
        <v>43</v>
      </c>
      <c r="D24" s="16">
        <v>1.1000000000000001</v>
      </c>
      <c r="E24" s="17"/>
      <c r="F24" s="18"/>
    </row>
    <row r="25" spans="1:7" s="13" customFormat="1" ht="43.2" x14ac:dyDescent="0.3">
      <c r="A25" s="14"/>
      <c r="B25" s="15" t="s">
        <v>50</v>
      </c>
      <c r="C25" s="16" t="s">
        <v>43</v>
      </c>
      <c r="D25" s="16">
        <v>1.35</v>
      </c>
      <c r="E25" s="17"/>
      <c r="F25" s="18"/>
    </row>
    <row r="26" spans="1:7" s="13" customFormat="1" ht="28.8" x14ac:dyDescent="0.3">
      <c r="A26" s="14"/>
      <c r="B26" s="21" t="s">
        <v>42</v>
      </c>
      <c r="C26" s="22" t="s">
        <v>43</v>
      </c>
      <c r="D26" s="22">
        <v>0.1</v>
      </c>
      <c r="E26" s="17"/>
      <c r="F26" s="18"/>
    </row>
    <row r="27" spans="1:7" s="13" customFormat="1" x14ac:dyDescent="0.3">
      <c r="A27" s="14"/>
      <c r="B27" s="50"/>
      <c r="C27" s="54" t="s">
        <v>149</v>
      </c>
      <c r="D27" s="51"/>
      <c r="E27" s="52"/>
      <c r="F27" s="53"/>
    </row>
    <row r="28" spans="1:7" s="13" customFormat="1" ht="28.8" x14ac:dyDescent="0.3">
      <c r="A28" s="14"/>
      <c r="B28" s="49" t="s">
        <v>65</v>
      </c>
      <c r="C28" s="45" t="s">
        <v>2</v>
      </c>
      <c r="D28" s="46" t="s">
        <v>51</v>
      </c>
      <c r="E28" s="47" t="s">
        <v>3</v>
      </c>
      <c r="F28" s="48" t="s">
        <v>63</v>
      </c>
    </row>
    <row r="29" spans="1:7" s="13" customFormat="1" x14ac:dyDescent="0.3">
      <c r="A29" s="14"/>
      <c r="B29" s="15" t="s">
        <v>6</v>
      </c>
      <c r="C29" s="16" t="s">
        <v>74</v>
      </c>
      <c r="D29" s="119">
        <v>180</v>
      </c>
      <c r="E29" s="121">
        <v>2.5000000000000001E-2</v>
      </c>
      <c r="F29" s="122">
        <f t="shared" ref="F29:F39" si="0">(1-E29)*D29</f>
        <v>175.5</v>
      </c>
    </row>
    <row r="30" spans="1:7" s="13" customFormat="1" x14ac:dyDescent="0.3">
      <c r="A30" s="14"/>
      <c r="B30" s="15" t="s">
        <v>4</v>
      </c>
      <c r="C30" s="16" t="s">
        <v>74</v>
      </c>
      <c r="D30" s="119">
        <v>80</v>
      </c>
      <c r="E30" s="121">
        <v>2.5000000000000001E-2</v>
      </c>
      <c r="F30" s="122">
        <f t="shared" si="0"/>
        <v>78</v>
      </c>
    </row>
    <row r="31" spans="1:7" s="13" customFormat="1" x14ac:dyDescent="0.3">
      <c r="A31" s="14"/>
      <c r="B31" s="20" t="s">
        <v>68</v>
      </c>
      <c r="C31" s="16" t="s">
        <v>74</v>
      </c>
      <c r="D31" s="119">
        <v>50</v>
      </c>
      <c r="E31" s="121">
        <v>2.5000000000000001E-2</v>
      </c>
      <c r="F31" s="122">
        <f t="shared" si="0"/>
        <v>48.75</v>
      </c>
    </row>
    <row r="32" spans="1:7" s="13" customFormat="1" x14ac:dyDescent="0.3">
      <c r="A32" s="14"/>
      <c r="B32" s="20" t="s">
        <v>75</v>
      </c>
      <c r="C32" s="16" t="s">
        <v>74</v>
      </c>
      <c r="D32" s="119">
        <v>40</v>
      </c>
      <c r="E32" s="121">
        <v>2.5000000000000001E-2</v>
      </c>
      <c r="F32" s="122">
        <f t="shared" si="0"/>
        <v>39</v>
      </c>
    </row>
    <row r="33" spans="1:6" s="13" customFormat="1" x14ac:dyDescent="0.3">
      <c r="A33" s="14"/>
      <c r="B33" s="20" t="s">
        <v>69</v>
      </c>
      <c r="C33" s="16" t="s">
        <v>74</v>
      </c>
      <c r="D33" s="119">
        <v>30</v>
      </c>
      <c r="E33" s="121">
        <v>2.5000000000000001E-2</v>
      </c>
      <c r="F33" s="122">
        <f t="shared" si="0"/>
        <v>29.25</v>
      </c>
    </row>
    <row r="34" spans="1:6" s="13" customFormat="1" x14ac:dyDescent="0.3">
      <c r="A34" s="14"/>
      <c r="B34" s="15" t="s">
        <v>66</v>
      </c>
      <c r="C34" s="16" t="s">
        <v>74</v>
      </c>
      <c r="D34" s="119">
        <v>26</v>
      </c>
      <c r="E34" s="121">
        <v>2.5000000000000001E-2</v>
      </c>
      <c r="F34" s="122">
        <f t="shared" si="0"/>
        <v>25.349999999999998</v>
      </c>
    </row>
    <row r="35" spans="1:6" s="13" customFormat="1" x14ac:dyDescent="0.3">
      <c r="A35" s="14"/>
      <c r="B35" s="15" t="s">
        <v>67</v>
      </c>
      <c r="C35" s="16" t="s">
        <v>74</v>
      </c>
      <c r="D35" s="119">
        <v>24</v>
      </c>
      <c r="E35" s="121">
        <v>2.5000000000000001E-2</v>
      </c>
      <c r="F35" s="122">
        <f t="shared" si="0"/>
        <v>23.4</v>
      </c>
    </row>
    <row r="36" spans="1:6" s="13" customFormat="1" x14ac:dyDescent="0.3">
      <c r="A36" s="14"/>
      <c r="B36" s="20" t="s">
        <v>77</v>
      </c>
      <c r="C36" s="16" t="s">
        <v>76</v>
      </c>
      <c r="D36" s="119">
        <v>60</v>
      </c>
      <c r="E36" s="121">
        <v>2.5000000000000001E-2</v>
      </c>
      <c r="F36" s="122">
        <f t="shared" si="0"/>
        <v>58.5</v>
      </c>
    </row>
    <row r="37" spans="1:6" s="13" customFormat="1" x14ac:dyDescent="0.3">
      <c r="A37" s="14"/>
      <c r="B37" s="20" t="s">
        <v>69</v>
      </c>
      <c r="C37" s="16" t="s">
        <v>76</v>
      </c>
      <c r="D37" s="119">
        <v>45</v>
      </c>
      <c r="E37" s="121">
        <v>2.5000000000000001E-2</v>
      </c>
      <c r="F37" s="122">
        <f t="shared" si="0"/>
        <v>43.875</v>
      </c>
    </row>
    <row r="38" spans="1:6" s="13" customFormat="1" x14ac:dyDescent="0.3">
      <c r="A38" s="14"/>
      <c r="B38" s="15" t="s">
        <v>66</v>
      </c>
      <c r="C38" s="16" t="s">
        <v>76</v>
      </c>
      <c r="D38" s="119">
        <v>39</v>
      </c>
      <c r="E38" s="121">
        <v>2.5000000000000001E-2</v>
      </c>
      <c r="F38" s="122">
        <f t="shared" si="0"/>
        <v>38.024999999999999</v>
      </c>
    </row>
    <row r="39" spans="1:6" s="13" customFormat="1" x14ac:dyDescent="0.3">
      <c r="A39" s="14"/>
      <c r="B39" s="15" t="s">
        <v>67</v>
      </c>
      <c r="C39" s="16" t="s">
        <v>76</v>
      </c>
      <c r="D39" s="119">
        <v>36</v>
      </c>
      <c r="E39" s="121">
        <v>2.5000000000000001E-2</v>
      </c>
      <c r="F39" s="122">
        <f t="shared" si="0"/>
        <v>35.1</v>
      </c>
    </row>
    <row r="40" spans="1:6" s="13" customFormat="1" x14ac:dyDescent="0.3">
      <c r="A40" s="14"/>
      <c r="B40" s="15"/>
      <c r="C40" s="16"/>
      <c r="D40" s="8"/>
      <c r="E40" s="19"/>
      <c r="F40" s="20"/>
    </row>
    <row r="41" spans="1:6" s="13" customFormat="1" ht="29.4" customHeight="1" x14ac:dyDescent="0.3">
      <c r="A41" s="14"/>
      <c r="B41" s="183" t="s">
        <v>195</v>
      </c>
      <c r="C41" s="184"/>
      <c r="D41" s="184"/>
      <c r="E41" s="184"/>
      <c r="F41" s="185"/>
    </row>
    <row r="42" spans="1:6" s="13" customFormat="1" ht="28.8" x14ac:dyDescent="0.3">
      <c r="A42" s="14"/>
      <c r="B42" s="66" t="s">
        <v>1</v>
      </c>
      <c r="C42" s="67" t="s">
        <v>2</v>
      </c>
      <c r="D42" s="68" t="s">
        <v>51</v>
      </c>
      <c r="E42" s="59" t="s">
        <v>3</v>
      </c>
      <c r="F42" s="68" t="s">
        <v>63</v>
      </c>
    </row>
    <row r="43" spans="1:6" s="13" customFormat="1" x14ac:dyDescent="0.3">
      <c r="A43" s="14"/>
      <c r="B43" s="86" t="s">
        <v>156</v>
      </c>
      <c r="C43" s="87"/>
      <c r="D43" s="88"/>
      <c r="E43" s="89"/>
      <c r="F43" s="90"/>
    </row>
    <row r="44" spans="1:6" s="13" customFormat="1" x14ac:dyDescent="0.3">
      <c r="A44" s="14"/>
      <c r="B44" s="15" t="s">
        <v>170</v>
      </c>
      <c r="C44" s="16" t="s">
        <v>343</v>
      </c>
      <c r="D44" s="119">
        <v>18.66</v>
      </c>
      <c r="E44" s="121">
        <v>2.5000000000000001E-2</v>
      </c>
      <c r="F44" s="122">
        <f t="shared" ref="F44:F64" si="1">(1-E44)*D44</f>
        <v>18.1935</v>
      </c>
    </row>
    <row r="45" spans="1:6" s="13" customFormat="1" ht="28.8" x14ac:dyDescent="0.3">
      <c r="A45" s="14"/>
      <c r="B45" s="15" t="s">
        <v>212</v>
      </c>
      <c r="C45" s="16" t="s">
        <v>343</v>
      </c>
      <c r="D45" s="119">
        <v>20.85</v>
      </c>
      <c r="E45" s="121">
        <v>2.5000000000000001E-2</v>
      </c>
      <c r="F45" s="122">
        <f t="shared" si="1"/>
        <v>20.328749999999999</v>
      </c>
    </row>
    <row r="46" spans="1:6" s="13" customFormat="1" ht="78" customHeight="1" x14ac:dyDescent="0.3">
      <c r="A46" s="14"/>
      <c r="B46" s="15" t="s">
        <v>213</v>
      </c>
      <c r="C46" s="16" t="s">
        <v>343</v>
      </c>
      <c r="D46" s="119">
        <v>25.34</v>
      </c>
      <c r="E46" s="121">
        <v>2.5000000000000001E-2</v>
      </c>
      <c r="F46" s="122">
        <f t="shared" si="1"/>
        <v>24.706499999999998</v>
      </c>
    </row>
    <row r="47" spans="1:6" s="13" customFormat="1" ht="66" customHeight="1" x14ac:dyDescent="0.3">
      <c r="A47" s="14"/>
      <c r="B47" s="15" t="s">
        <v>214</v>
      </c>
      <c r="C47" s="16" t="s">
        <v>343</v>
      </c>
      <c r="D47" s="119">
        <v>27.37</v>
      </c>
      <c r="E47" s="121">
        <v>2.5000000000000001E-2</v>
      </c>
      <c r="F47" s="122">
        <f t="shared" si="1"/>
        <v>26.685749999999999</v>
      </c>
    </row>
    <row r="48" spans="1:6" s="13" customFormat="1" ht="43.2" x14ac:dyDescent="0.3">
      <c r="A48" s="14"/>
      <c r="B48" s="15" t="s">
        <v>215</v>
      </c>
      <c r="C48" s="16" t="s">
        <v>343</v>
      </c>
      <c r="D48" s="119">
        <v>32.96</v>
      </c>
      <c r="E48" s="121">
        <v>2.5000000000000001E-2</v>
      </c>
      <c r="F48" s="122">
        <f t="shared" si="1"/>
        <v>32.136000000000003</v>
      </c>
    </row>
    <row r="49" spans="1:6" s="13" customFormat="1" ht="28.8" x14ac:dyDescent="0.3">
      <c r="A49" s="14"/>
      <c r="B49" s="15" t="s">
        <v>216</v>
      </c>
      <c r="C49" s="16" t="s">
        <v>343</v>
      </c>
      <c r="D49" s="119">
        <v>48.71</v>
      </c>
      <c r="E49" s="121">
        <v>2.5000000000000001E-2</v>
      </c>
      <c r="F49" s="122">
        <f t="shared" si="1"/>
        <v>47.492249999999999</v>
      </c>
    </row>
    <row r="50" spans="1:6" s="13" customFormat="1" ht="43.2" x14ac:dyDescent="0.3">
      <c r="A50" s="14"/>
      <c r="B50" s="15" t="s">
        <v>220</v>
      </c>
      <c r="C50" s="16" t="s">
        <v>343</v>
      </c>
      <c r="D50" s="119">
        <v>45.18</v>
      </c>
      <c r="E50" s="121">
        <v>2.5000000000000001E-2</v>
      </c>
      <c r="F50" s="122">
        <f t="shared" si="1"/>
        <v>44.0505</v>
      </c>
    </row>
    <row r="51" spans="1:6" s="13" customFormat="1" ht="43.2" x14ac:dyDescent="0.3">
      <c r="A51" s="14"/>
      <c r="B51" s="15" t="s">
        <v>217</v>
      </c>
      <c r="C51" s="16" t="s">
        <v>343</v>
      </c>
      <c r="D51" s="119">
        <v>53.05</v>
      </c>
      <c r="E51" s="121">
        <v>2.5000000000000001E-2</v>
      </c>
      <c r="F51" s="122">
        <f t="shared" si="1"/>
        <v>51.723749999999995</v>
      </c>
    </row>
    <row r="52" spans="1:6" s="13" customFormat="1" ht="43.2" x14ac:dyDescent="0.3">
      <c r="A52" s="14"/>
      <c r="B52" s="15" t="s">
        <v>218</v>
      </c>
      <c r="C52" s="16" t="s">
        <v>343</v>
      </c>
      <c r="D52" s="119">
        <v>55.45</v>
      </c>
      <c r="E52" s="121">
        <v>2.5000000000000001E-2</v>
      </c>
      <c r="F52" s="122">
        <f t="shared" si="1"/>
        <v>54.063749999999999</v>
      </c>
    </row>
    <row r="53" spans="1:6" s="13" customFormat="1" ht="28.8" x14ac:dyDescent="0.3">
      <c r="A53" s="14"/>
      <c r="B53" s="15" t="s">
        <v>219</v>
      </c>
      <c r="C53" s="16" t="s">
        <v>343</v>
      </c>
      <c r="D53" s="119">
        <v>64.540000000000006</v>
      </c>
      <c r="E53" s="121">
        <v>2.5000000000000001E-2</v>
      </c>
      <c r="F53" s="122">
        <f t="shared" si="1"/>
        <v>62.926500000000004</v>
      </c>
    </row>
    <row r="54" spans="1:6" s="13" customFormat="1" x14ac:dyDescent="0.3">
      <c r="A54" s="14"/>
      <c r="B54" s="86" t="s">
        <v>157</v>
      </c>
      <c r="C54" s="87"/>
      <c r="D54" s="88"/>
      <c r="E54" s="89"/>
      <c r="F54" s="90"/>
    </row>
    <row r="55" spans="1:6" s="118" customFormat="1" x14ac:dyDescent="0.3">
      <c r="A55" s="117"/>
      <c r="B55" s="15" t="s">
        <v>170</v>
      </c>
      <c r="C55" s="16" t="s">
        <v>343</v>
      </c>
      <c r="D55" s="119">
        <v>17.93</v>
      </c>
      <c r="E55" s="121">
        <v>2.5000000000000001E-2</v>
      </c>
      <c r="F55" s="122">
        <f t="shared" si="1"/>
        <v>17.481749999999998</v>
      </c>
    </row>
    <row r="56" spans="1:6" s="118" customFormat="1" ht="28.8" x14ac:dyDescent="0.3">
      <c r="A56" s="117"/>
      <c r="B56" s="15" t="s">
        <v>212</v>
      </c>
      <c r="C56" s="16" t="s">
        <v>343</v>
      </c>
      <c r="D56" s="119">
        <v>19.98</v>
      </c>
      <c r="E56" s="121">
        <v>2.5000000000000001E-2</v>
      </c>
      <c r="F56" s="122">
        <f t="shared" si="1"/>
        <v>19.480499999999999</v>
      </c>
    </row>
    <row r="57" spans="1:6" s="118" customFormat="1" ht="28.8" x14ac:dyDescent="0.3">
      <c r="A57" s="117"/>
      <c r="B57" s="15" t="s">
        <v>213</v>
      </c>
      <c r="C57" s="16" t="s">
        <v>343</v>
      </c>
      <c r="D57" s="119">
        <v>24.29</v>
      </c>
      <c r="E57" s="121">
        <v>2.5000000000000001E-2</v>
      </c>
      <c r="F57" s="122">
        <f t="shared" si="1"/>
        <v>23.682749999999999</v>
      </c>
    </row>
    <row r="58" spans="1:6" s="13" customFormat="1" ht="43.2" x14ac:dyDescent="0.3">
      <c r="A58" s="14"/>
      <c r="B58" s="15" t="s">
        <v>214</v>
      </c>
      <c r="C58" s="16" t="s">
        <v>343</v>
      </c>
      <c r="D58" s="119">
        <v>26.57</v>
      </c>
      <c r="E58" s="121">
        <v>2.5000000000000001E-2</v>
      </c>
      <c r="F58" s="122">
        <f t="shared" si="1"/>
        <v>25.905750000000001</v>
      </c>
    </row>
    <row r="59" spans="1:6" s="13" customFormat="1" ht="43.2" x14ac:dyDescent="0.3">
      <c r="A59" s="14"/>
      <c r="B59" s="15" t="s">
        <v>215</v>
      </c>
      <c r="C59" s="16" t="s">
        <v>343</v>
      </c>
      <c r="D59" s="119">
        <v>32.17</v>
      </c>
      <c r="E59" s="121">
        <v>2.5000000000000001E-2</v>
      </c>
      <c r="F59" s="122">
        <f t="shared" si="1"/>
        <v>31.365750000000002</v>
      </c>
    </row>
    <row r="60" spans="1:6" s="13" customFormat="1" ht="28.8" x14ac:dyDescent="0.3">
      <c r="A60" s="14"/>
      <c r="B60" s="15" t="s">
        <v>216</v>
      </c>
      <c r="C60" s="16" t="s">
        <v>343</v>
      </c>
      <c r="D60" s="119">
        <v>47.83</v>
      </c>
      <c r="E60" s="121">
        <v>2.5000000000000001E-2</v>
      </c>
      <c r="F60" s="122">
        <f t="shared" si="1"/>
        <v>46.634249999999994</v>
      </c>
    </row>
    <row r="61" spans="1:6" s="13" customFormat="1" ht="43.2" x14ac:dyDescent="0.3">
      <c r="A61" s="14"/>
      <c r="B61" s="15" t="s">
        <v>220</v>
      </c>
      <c r="C61" s="16" t="s">
        <v>343</v>
      </c>
      <c r="D61" s="119">
        <v>44.58</v>
      </c>
      <c r="E61" s="121">
        <v>2.5000000000000001E-2</v>
      </c>
      <c r="F61" s="122">
        <f t="shared" si="1"/>
        <v>43.465499999999999</v>
      </c>
    </row>
    <row r="62" spans="1:6" s="13" customFormat="1" ht="43.2" x14ac:dyDescent="0.3">
      <c r="A62" s="14"/>
      <c r="B62" s="15" t="s">
        <v>217</v>
      </c>
      <c r="C62" s="16" t="s">
        <v>343</v>
      </c>
      <c r="D62" s="119">
        <v>52.11</v>
      </c>
      <c r="E62" s="121">
        <v>2.5000000000000001E-2</v>
      </c>
      <c r="F62" s="122">
        <f t="shared" si="1"/>
        <v>50.807249999999996</v>
      </c>
    </row>
    <row r="63" spans="1:6" s="13" customFormat="1" ht="43.2" x14ac:dyDescent="0.3">
      <c r="A63" s="57"/>
      <c r="B63" s="15" t="s">
        <v>218</v>
      </c>
      <c r="C63" s="16" t="s">
        <v>343</v>
      </c>
      <c r="D63" s="119">
        <v>54.53</v>
      </c>
      <c r="E63" s="121">
        <v>2.5000000000000001E-2</v>
      </c>
      <c r="F63" s="122">
        <f t="shared" si="1"/>
        <v>53.16675</v>
      </c>
    </row>
    <row r="64" spans="1:6" s="13" customFormat="1" ht="66.75" customHeight="1" x14ac:dyDescent="0.3">
      <c r="A64" s="14"/>
      <c r="B64" s="15" t="s">
        <v>219</v>
      </c>
      <c r="C64" s="16" t="s">
        <v>343</v>
      </c>
      <c r="D64" s="119">
        <v>63.58</v>
      </c>
      <c r="E64" s="121">
        <v>2.5000000000000001E-2</v>
      </c>
      <c r="F64" s="122">
        <f t="shared" si="1"/>
        <v>61.990499999999997</v>
      </c>
    </row>
    <row r="65" spans="1:6" s="13" customFormat="1" x14ac:dyDescent="0.3">
      <c r="A65" s="14"/>
      <c r="B65" s="91" t="s">
        <v>158</v>
      </c>
      <c r="C65" s="35"/>
      <c r="D65" s="36"/>
      <c r="E65" s="37"/>
      <c r="F65" s="39"/>
    </row>
    <row r="66" spans="1:6" s="13" customFormat="1" ht="28.8" x14ac:dyDescent="0.3">
      <c r="A66" s="14"/>
      <c r="B66" s="15" t="s">
        <v>334</v>
      </c>
      <c r="C66" s="16" t="s">
        <v>78</v>
      </c>
      <c r="D66" s="148">
        <v>0.93</v>
      </c>
      <c r="E66" s="121">
        <v>2.5000000000000001E-2</v>
      </c>
      <c r="F66" s="122">
        <f t="shared" ref="F66:F68" si="2">(1-E66)*D66</f>
        <v>0.90675000000000006</v>
      </c>
    </row>
    <row r="67" spans="1:6" s="13" customFormat="1" ht="28.8" x14ac:dyDescent="0.3">
      <c r="A67" s="14"/>
      <c r="B67" s="15" t="s">
        <v>336</v>
      </c>
      <c r="C67" s="16" t="s">
        <v>78</v>
      </c>
      <c r="D67" s="148">
        <v>0.93</v>
      </c>
      <c r="E67" s="121">
        <v>2.5000000000000001E-2</v>
      </c>
      <c r="F67" s="122">
        <f t="shared" si="2"/>
        <v>0.90675000000000006</v>
      </c>
    </row>
    <row r="68" spans="1:6" s="13" customFormat="1" ht="28.8" x14ac:dyDescent="0.3">
      <c r="A68" s="14"/>
      <c r="B68" s="15" t="s">
        <v>335</v>
      </c>
      <c r="C68" s="16" t="s">
        <v>78</v>
      </c>
      <c r="D68" s="148">
        <v>1.37</v>
      </c>
      <c r="E68" s="121">
        <v>2.5000000000000001E-2</v>
      </c>
      <c r="F68" s="122">
        <f t="shared" si="2"/>
        <v>1.33575</v>
      </c>
    </row>
    <row r="69" spans="1:6" s="13" customFormat="1" x14ac:dyDescent="0.3">
      <c r="A69" s="14"/>
      <c r="B69" s="15"/>
      <c r="C69" s="16"/>
      <c r="D69" s="8"/>
      <c r="E69" s="19"/>
      <c r="F69" s="20"/>
    </row>
    <row r="70" spans="1:6" s="13" customFormat="1" x14ac:dyDescent="0.3">
      <c r="A70" s="14"/>
      <c r="B70" s="15"/>
      <c r="C70" s="16"/>
      <c r="D70" s="8"/>
      <c r="E70" s="19"/>
      <c r="F70" s="20"/>
    </row>
    <row r="71" spans="1:6" s="13" customFormat="1" x14ac:dyDescent="0.3">
      <c r="A71" s="14"/>
      <c r="B71" s="15"/>
      <c r="C71" s="16"/>
      <c r="D71" s="8"/>
      <c r="E71" s="19"/>
      <c r="F71" s="20"/>
    </row>
    <row r="72" spans="1:6" s="13" customFormat="1" x14ac:dyDescent="0.3">
      <c r="A72" s="14"/>
      <c r="B72" s="15"/>
      <c r="C72" s="16"/>
      <c r="D72" s="8"/>
      <c r="E72" s="19"/>
      <c r="F72" s="20"/>
    </row>
    <row r="73" spans="1:6" s="13" customFormat="1" x14ac:dyDescent="0.3">
      <c r="A73" s="14"/>
      <c r="B73" s="15"/>
      <c r="C73" s="16"/>
      <c r="D73" s="8"/>
      <c r="E73" s="19"/>
      <c r="F73" s="20"/>
    </row>
    <row r="74" spans="1:6" s="13" customFormat="1" x14ac:dyDescent="0.3">
      <c r="A74" s="14"/>
      <c r="B74" s="55" t="s">
        <v>196</v>
      </c>
      <c r="C74" s="55"/>
      <c r="D74" s="37"/>
      <c r="E74" s="38"/>
      <c r="F74" s="39"/>
    </row>
    <row r="75" spans="1:6" s="13" customFormat="1" ht="28.8" x14ac:dyDescent="0.3">
      <c r="A75" s="14"/>
      <c r="B75" s="66" t="s">
        <v>1</v>
      </c>
      <c r="C75" s="67" t="s">
        <v>2</v>
      </c>
      <c r="D75" s="68" t="s">
        <v>51</v>
      </c>
      <c r="E75" s="59" t="s">
        <v>3</v>
      </c>
      <c r="F75" s="68" t="s">
        <v>63</v>
      </c>
    </row>
    <row r="76" spans="1:6" s="13" customFormat="1" ht="28.8" x14ac:dyDescent="0.3">
      <c r="A76" s="84"/>
      <c r="B76" s="21" t="s">
        <v>171</v>
      </c>
      <c r="C76" s="22" t="s">
        <v>78</v>
      </c>
      <c r="D76" s="148">
        <v>2.2037499999999999</v>
      </c>
      <c r="E76" s="121">
        <v>2.5000000000000001E-2</v>
      </c>
      <c r="F76" s="122">
        <f t="shared" ref="F76" si="3">(1-E76)*D76</f>
        <v>2.1486562499999997</v>
      </c>
    </row>
    <row r="77" spans="1:6" s="13" customFormat="1" ht="28.8" x14ac:dyDescent="0.3">
      <c r="A77" s="19"/>
      <c r="B77" s="15" t="s">
        <v>172</v>
      </c>
      <c r="C77" s="16" t="s">
        <v>78</v>
      </c>
      <c r="D77" s="148">
        <v>2.2037499999999999</v>
      </c>
      <c r="E77" s="121">
        <v>2.5000000000000001E-2</v>
      </c>
      <c r="F77" s="122">
        <f t="shared" ref="F77:F84" si="4">(1-E77)*D77</f>
        <v>2.1486562499999997</v>
      </c>
    </row>
    <row r="78" spans="1:6" s="13" customFormat="1" ht="28.8" x14ac:dyDescent="0.3">
      <c r="A78" s="85"/>
      <c r="B78" s="81" t="s">
        <v>173</v>
      </c>
      <c r="C78" s="16" t="s">
        <v>78</v>
      </c>
      <c r="D78" s="148">
        <v>9.15</v>
      </c>
      <c r="E78" s="121">
        <v>2.5000000000000001E-2</v>
      </c>
      <c r="F78" s="122">
        <f t="shared" si="4"/>
        <v>8.9212500000000006</v>
      </c>
    </row>
    <row r="79" spans="1:6" s="13" customFormat="1" ht="28.8" x14ac:dyDescent="0.3">
      <c r="A79" s="14"/>
      <c r="B79" s="15" t="s">
        <v>174</v>
      </c>
      <c r="C79" s="82" t="s">
        <v>78</v>
      </c>
      <c r="D79" s="148">
        <v>8.9</v>
      </c>
      <c r="E79" s="121">
        <v>2.5000000000000001E-2</v>
      </c>
      <c r="F79" s="122">
        <f t="shared" si="4"/>
        <v>8.6775000000000002</v>
      </c>
    </row>
    <row r="80" spans="1:6" s="13" customFormat="1" ht="28.8" x14ac:dyDescent="0.3">
      <c r="A80" s="14"/>
      <c r="B80" s="15" t="s">
        <v>175</v>
      </c>
      <c r="C80" s="16" t="s">
        <v>78</v>
      </c>
      <c r="D80" s="148">
        <v>3.56</v>
      </c>
      <c r="E80" s="121">
        <v>2.5000000000000001E-2</v>
      </c>
      <c r="F80" s="122">
        <f t="shared" si="4"/>
        <v>3.4710000000000001</v>
      </c>
    </row>
    <row r="81" spans="1:6" s="13" customFormat="1" ht="28.8" x14ac:dyDescent="0.3">
      <c r="A81" s="14"/>
      <c r="B81" s="15" t="s">
        <v>176</v>
      </c>
      <c r="C81" s="16" t="s">
        <v>78</v>
      </c>
      <c r="D81" s="148">
        <v>7.18</v>
      </c>
      <c r="E81" s="121">
        <v>2.5000000000000001E-2</v>
      </c>
      <c r="F81" s="122">
        <f t="shared" si="4"/>
        <v>7.0004999999999997</v>
      </c>
    </row>
    <row r="82" spans="1:6" s="13" customFormat="1" ht="28.8" x14ac:dyDescent="0.3">
      <c r="A82" s="14"/>
      <c r="B82" s="15" t="s">
        <v>177</v>
      </c>
      <c r="C82" s="16" t="s">
        <v>78</v>
      </c>
      <c r="D82" s="148">
        <v>7.97</v>
      </c>
      <c r="E82" s="121">
        <v>2.5000000000000001E-2</v>
      </c>
      <c r="F82" s="122">
        <f t="shared" si="4"/>
        <v>7.7707499999999996</v>
      </c>
    </row>
    <row r="83" spans="1:6" s="13" customFormat="1" ht="28.8" x14ac:dyDescent="0.3">
      <c r="A83" s="14"/>
      <c r="B83" s="15" t="s">
        <v>155</v>
      </c>
      <c r="C83" s="16" t="s">
        <v>78</v>
      </c>
      <c r="D83" s="148">
        <v>3.66</v>
      </c>
      <c r="E83" s="121">
        <v>2.5000000000000001E-2</v>
      </c>
      <c r="F83" s="122">
        <f t="shared" si="4"/>
        <v>3.5685000000000002</v>
      </c>
    </row>
    <row r="84" spans="1:6" s="13" customFormat="1" ht="28.8" x14ac:dyDescent="0.3">
      <c r="A84" s="14"/>
      <c r="B84" s="15" t="s">
        <v>178</v>
      </c>
      <c r="C84" s="16" t="s">
        <v>78</v>
      </c>
      <c r="D84" s="148">
        <v>2.5</v>
      </c>
      <c r="E84" s="121">
        <v>2.5000000000000001E-2</v>
      </c>
      <c r="F84" s="122">
        <f t="shared" si="4"/>
        <v>2.4375</v>
      </c>
    </row>
    <row r="85" spans="1:6" s="13" customFormat="1" x14ac:dyDescent="0.3">
      <c r="A85" s="14"/>
      <c r="B85" s="15"/>
      <c r="C85" s="16"/>
      <c r="D85" s="8"/>
      <c r="E85" s="19"/>
      <c r="F85" s="20"/>
    </row>
    <row r="86" spans="1:6" s="13" customFormat="1" x14ac:dyDescent="0.3">
      <c r="A86" s="14"/>
      <c r="B86" s="15"/>
      <c r="C86" s="16"/>
      <c r="D86" s="8"/>
      <c r="E86" s="19"/>
      <c r="F86" s="20"/>
    </row>
    <row r="87" spans="1:6" s="13" customFormat="1" x14ac:dyDescent="0.3">
      <c r="A87" s="14"/>
      <c r="B87" s="15"/>
      <c r="C87" s="16"/>
      <c r="D87" s="8"/>
      <c r="E87" s="19"/>
      <c r="F87" s="20"/>
    </row>
    <row r="88" spans="1:6" s="13" customFormat="1" x14ac:dyDescent="0.3">
      <c r="A88" s="14"/>
      <c r="B88" s="15"/>
      <c r="C88" s="16"/>
      <c r="D88" s="8"/>
      <c r="E88" s="19"/>
      <c r="F88" s="20"/>
    </row>
    <row r="89" spans="1:6" s="13" customFormat="1" x14ac:dyDescent="0.3">
      <c r="A89" s="14"/>
      <c r="B89" s="15"/>
      <c r="C89" s="16"/>
      <c r="D89" s="8"/>
      <c r="E89" s="19"/>
      <c r="F89" s="20"/>
    </row>
    <row r="90" spans="1:6" s="13" customFormat="1" x14ac:dyDescent="0.3">
      <c r="A90" s="14"/>
      <c r="B90" s="15"/>
      <c r="C90" s="16"/>
      <c r="D90" s="8"/>
      <c r="E90" s="19"/>
      <c r="F90" s="20"/>
    </row>
    <row r="91" spans="1:6" s="13" customFormat="1" x14ac:dyDescent="0.3">
      <c r="A91" s="14"/>
      <c r="B91" s="62" t="s">
        <v>197</v>
      </c>
      <c r="C91" s="61"/>
      <c r="D91" s="51"/>
      <c r="E91" s="52"/>
      <c r="F91" s="53"/>
    </row>
    <row r="92" spans="1:6" s="13" customFormat="1" ht="28.8" x14ac:dyDescent="0.3">
      <c r="A92" s="14"/>
      <c r="B92" s="66" t="s">
        <v>1</v>
      </c>
      <c r="C92" s="67" t="s">
        <v>2</v>
      </c>
      <c r="D92" s="68" t="s">
        <v>51</v>
      </c>
      <c r="E92" s="59" t="s">
        <v>3</v>
      </c>
      <c r="F92" s="68" t="s">
        <v>63</v>
      </c>
    </row>
    <row r="93" spans="1:6" s="13" customFormat="1" x14ac:dyDescent="0.3">
      <c r="A93" s="14"/>
      <c r="B93" s="92" t="s">
        <v>84</v>
      </c>
      <c r="C93" s="16"/>
      <c r="D93" s="119"/>
      <c r="E93" s="19"/>
      <c r="F93" s="20"/>
    </row>
    <row r="94" spans="1:6" s="13" customFormat="1" x14ac:dyDescent="0.3">
      <c r="A94" s="14"/>
      <c r="B94" s="15" t="s">
        <v>79</v>
      </c>
      <c r="C94" s="16" t="s">
        <v>82</v>
      </c>
      <c r="D94" s="119">
        <v>4100</v>
      </c>
      <c r="E94" s="121">
        <v>2.5000000000000001E-2</v>
      </c>
      <c r="F94" s="122">
        <f t="shared" ref="F94:F114" si="5">(1-E94)*D94</f>
        <v>3997.5</v>
      </c>
    </row>
    <row r="95" spans="1:6" s="13" customFormat="1" x14ac:dyDescent="0.3">
      <c r="A95" s="14"/>
      <c r="B95" s="15" t="s">
        <v>81</v>
      </c>
      <c r="C95" s="16" t="s">
        <v>90</v>
      </c>
      <c r="D95" s="119">
        <v>4100</v>
      </c>
      <c r="E95" s="121">
        <v>2.5000000000000001E-2</v>
      </c>
      <c r="F95" s="122">
        <f t="shared" si="5"/>
        <v>3997.5</v>
      </c>
    </row>
    <row r="96" spans="1:6" s="13" customFormat="1" x14ac:dyDescent="0.3">
      <c r="A96" s="14"/>
      <c r="B96" s="15" t="s">
        <v>103</v>
      </c>
      <c r="C96" s="16" t="s">
        <v>91</v>
      </c>
      <c r="D96" s="119">
        <v>4100</v>
      </c>
      <c r="E96" s="121">
        <v>2.5000000000000001E-2</v>
      </c>
      <c r="F96" s="122">
        <f t="shared" si="5"/>
        <v>3997.5</v>
      </c>
    </row>
    <row r="97" spans="1:6" s="13" customFormat="1" x14ac:dyDescent="0.3">
      <c r="A97" s="14"/>
      <c r="B97" s="15" t="s">
        <v>104</v>
      </c>
      <c r="C97" s="16" t="s">
        <v>92</v>
      </c>
      <c r="D97" s="119">
        <v>5200</v>
      </c>
      <c r="E97" s="121">
        <v>2.5000000000000001E-2</v>
      </c>
      <c r="F97" s="122">
        <f t="shared" si="5"/>
        <v>5070</v>
      </c>
    </row>
    <row r="98" spans="1:6" s="13" customFormat="1" x14ac:dyDescent="0.3">
      <c r="A98" s="14"/>
      <c r="B98" s="15" t="s">
        <v>93</v>
      </c>
      <c r="C98" s="16" t="s">
        <v>83</v>
      </c>
      <c r="D98" s="119">
        <v>5700</v>
      </c>
      <c r="E98" s="121">
        <v>2.5000000000000001E-2</v>
      </c>
      <c r="F98" s="122">
        <f t="shared" si="5"/>
        <v>5557.5</v>
      </c>
    </row>
    <row r="99" spans="1:6" s="13" customFormat="1" x14ac:dyDescent="0.3">
      <c r="A99" s="14"/>
      <c r="B99" s="15" t="s">
        <v>94</v>
      </c>
      <c r="C99" s="16" t="s">
        <v>95</v>
      </c>
      <c r="D99" s="119">
        <v>6800</v>
      </c>
      <c r="E99" s="121">
        <v>2.5000000000000001E-2</v>
      </c>
      <c r="F99" s="122">
        <f t="shared" si="5"/>
        <v>6630</v>
      </c>
    </row>
    <row r="100" spans="1:6" s="13" customFormat="1" x14ac:dyDescent="0.3">
      <c r="A100" s="14"/>
      <c r="B100" s="15" t="s">
        <v>96</v>
      </c>
      <c r="C100" s="16" t="s">
        <v>97</v>
      </c>
      <c r="D100" s="119">
        <v>7250</v>
      </c>
      <c r="E100" s="121">
        <v>2.5000000000000001E-2</v>
      </c>
      <c r="F100" s="122">
        <f t="shared" si="5"/>
        <v>7068.75</v>
      </c>
    </row>
    <row r="101" spans="1:6" s="13" customFormat="1" x14ac:dyDescent="0.3">
      <c r="A101" s="14"/>
      <c r="B101" s="15" t="s">
        <v>98</v>
      </c>
      <c r="C101" s="16" t="s">
        <v>99</v>
      </c>
      <c r="D101" s="119">
        <v>7250</v>
      </c>
      <c r="E101" s="121">
        <v>2.5000000000000001E-2</v>
      </c>
      <c r="F101" s="122">
        <f t="shared" si="5"/>
        <v>7068.75</v>
      </c>
    </row>
    <row r="102" spans="1:6" s="13" customFormat="1" x14ac:dyDescent="0.3">
      <c r="A102" s="14"/>
      <c r="B102" s="15" t="s">
        <v>80</v>
      </c>
      <c r="C102" s="16" t="s">
        <v>82</v>
      </c>
      <c r="D102" s="119">
        <v>875</v>
      </c>
      <c r="E102" s="121">
        <v>2.5000000000000001E-2</v>
      </c>
      <c r="F102" s="122">
        <f t="shared" si="5"/>
        <v>853.125</v>
      </c>
    </row>
    <row r="103" spans="1:6" s="13" customFormat="1" ht="43.2" x14ac:dyDescent="0.3">
      <c r="A103" s="14"/>
      <c r="B103" s="15" t="s">
        <v>86</v>
      </c>
      <c r="C103" s="16" t="s">
        <v>85</v>
      </c>
      <c r="D103" s="119">
        <v>5000</v>
      </c>
      <c r="E103" s="121">
        <v>2.5000000000000001E-2</v>
      </c>
      <c r="F103" s="122">
        <f t="shared" si="5"/>
        <v>4875</v>
      </c>
    </row>
    <row r="104" spans="1:6" s="13" customFormat="1" x14ac:dyDescent="0.3">
      <c r="A104" s="14"/>
      <c r="B104" s="92" t="s">
        <v>159</v>
      </c>
      <c r="C104" s="16"/>
      <c r="D104" s="119"/>
      <c r="E104" s="121"/>
      <c r="F104" s="122"/>
    </row>
    <row r="105" spans="1:6" s="13" customFormat="1" x14ac:dyDescent="0.3">
      <c r="A105" s="14"/>
      <c r="B105" s="15" t="s">
        <v>87</v>
      </c>
      <c r="C105" s="16" t="s">
        <v>82</v>
      </c>
      <c r="D105" s="119">
        <v>3000</v>
      </c>
      <c r="E105" s="121">
        <v>2.5000000000000001E-2</v>
      </c>
      <c r="F105" s="122">
        <f t="shared" si="5"/>
        <v>2925</v>
      </c>
    </row>
    <row r="106" spans="1:6" s="13" customFormat="1" x14ac:dyDescent="0.3">
      <c r="A106" s="14"/>
      <c r="B106" s="15" t="s">
        <v>105</v>
      </c>
      <c r="C106" s="16" t="s">
        <v>90</v>
      </c>
      <c r="D106" s="119">
        <v>3000</v>
      </c>
      <c r="E106" s="121">
        <v>2.5000000000000001E-2</v>
      </c>
      <c r="F106" s="122">
        <f t="shared" si="5"/>
        <v>2925</v>
      </c>
    </row>
    <row r="107" spans="1:6" s="13" customFormat="1" x14ac:dyDescent="0.3">
      <c r="A107" s="14"/>
      <c r="B107" s="15" t="s">
        <v>106</v>
      </c>
      <c r="C107" s="16" t="s">
        <v>91</v>
      </c>
      <c r="D107" s="119">
        <v>3000</v>
      </c>
      <c r="E107" s="121">
        <v>2.5000000000000001E-2</v>
      </c>
      <c r="F107" s="122">
        <f t="shared" si="5"/>
        <v>2925</v>
      </c>
    </row>
    <row r="108" spans="1:6" s="13" customFormat="1" x14ac:dyDescent="0.3">
      <c r="A108" s="14"/>
      <c r="B108" s="15" t="s">
        <v>107</v>
      </c>
      <c r="C108" s="16" t="s">
        <v>92</v>
      </c>
      <c r="D108" s="119">
        <v>4800</v>
      </c>
      <c r="E108" s="121">
        <v>2.5000000000000001E-2</v>
      </c>
      <c r="F108" s="122">
        <f t="shared" si="5"/>
        <v>4680</v>
      </c>
    </row>
    <row r="109" spans="1:6" s="13" customFormat="1" x14ac:dyDescent="0.3">
      <c r="A109" s="14"/>
      <c r="B109" s="15" t="s">
        <v>100</v>
      </c>
      <c r="C109" s="16" t="s">
        <v>83</v>
      </c>
      <c r="D109" s="119">
        <v>5500</v>
      </c>
      <c r="E109" s="121">
        <v>2.5000000000000001E-2</v>
      </c>
      <c r="F109" s="122">
        <f t="shared" si="5"/>
        <v>5362.5</v>
      </c>
    </row>
    <row r="110" spans="1:6" s="13" customFormat="1" x14ac:dyDescent="0.3">
      <c r="A110" s="14"/>
      <c r="B110" s="15" t="s">
        <v>101</v>
      </c>
      <c r="C110" s="16" t="s">
        <v>95</v>
      </c>
      <c r="D110" s="119">
        <v>6250</v>
      </c>
      <c r="E110" s="121">
        <v>2.5000000000000001E-2</v>
      </c>
      <c r="F110" s="122">
        <f t="shared" si="5"/>
        <v>6093.75</v>
      </c>
    </row>
    <row r="111" spans="1:6" s="13" customFormat="1" x14ac:dyDescent="0.3">
      <c r="A111" s="14"/>
      <c r="B111" s="15" t="s">
        <v>108</v>
      </c>
      <c r="C111" s="16" t="s">
        <v>97</v>
      </c>
      <c r="D111" s="119">
        <v>6800</v>
      </c>
      <c r="E111" s="121">
        <v>2.5000000000000001E-2</v>
      </c>
      <c r="F111" s="122">
        <f t="shared" si="5"/>
        <v>6630</v>
      </c>
    </row>
    <row r="112" spans="1:6" s="13" customFormat="1" x14ac:dyDescent="0.3">
      <c r="A112" s="14"/>
      <c r="B112" s="15" t="s">
        <v>102</v>
      </c>
      <c r="C112" s="16" t="s">
        <v>99</v>
      </c>
      <c r="D112" s="119">
        <v>6800</v>
      </c>
      <c r="E112" s="121">
        <v>2.5000000000000001E-2</v>
      </c>
      <c r="F112" s="122">
        <f t="shared" si="5"/>
        <v>6630</v>
      </c>
    </row>
    <row r="113" spans="1:6" s="13" customFormat="1" x14ac:dyDescent="0.3">
      <c r="A113" s="14"/>
      <c r="B113" s="15" t="s">
        <v>88</v>
      </c>
      <c r="C113" s="16"/>
      <c r="D113" s="119">
        <v>875</v>
      </c>
      <c r="E113" s="121">
        <v>2.5000000000000001E-2</v>
      </c>
      <c r="F113" s="122">
        <f t="shared" si="5"/>
        <v>853.125</v>
      </c>
    </row>
    <row r="114" spans="1:6" s="13" customFormat="1" ht="43.2" x14ac:dyDescent="0.3">
      <c r="A114" s="14"/>
      <c r="B114" s="15" t="s">
        <v>89</v>
      </c>
      <c r="C114" s="16" t="s">
        <v>85</v>
      </c>
      <c r="D114" s="119">
        <v>5000</v>
      </c>
      <c r="E114" s="121">
        <v>2.5000000000000001E-2</v>
      </c>
      <c r="F114" s="122">
        <f t="shared" si="5"/>
        <v>4875</v>
      </c>
    </row>
    <row r="115" spans="1:6" s="13" customFormat="1" x14ac:dyDescent="0.3">
      <c r="A115" s="14"/>
      <c r="B115" s="62" t="s">
        <v>198</v>
      </c>
      <c r="C115" s="61"/>
      <c r="D115" s="63"/>
      <c r="E115" s="64"/>
      <c r="F115" s="65"/>
    </row>
    <row r="116" spans="1:6" s="13" customFormat="1" ht="28.8" x14ac:dyDescent="0.3">
      <c r="A116" s="14"/>
      <c r="B116" s="66" t="s">
        <v>1</v>
      </c>
      <c r="C116" s="67" t="s">
        <v>2</v>
      </c>
      <c r="D116" s="68" t="s">
        <v>51</v>
      </c>
      <c r="E116" s="59" t="s">
        <v>3</v>
      </c>
      <c r="F116" s="68" t="s">
        <v>63</v>
      </c>
    </row>
    <row r="117" spans="1:6" s="13" customFormat="1" x14ac:dyDescent="0.3">
      <c r="A117" s="14"/>
      <c r="B117" s="15" t="s">
        <v>110</v>
      </c>
      <c r="C117" s="16" t="s">
        <v>109</v>
      </c>
      <c r="D117" s="119">
        <v>667</v>
      </c>
      <c r="E117" s="121">
        <v>2.5000000000000001E-2</v>
      </c>
      <c r="F117" s="122">
        <f t="shared" ref="F117:F124" si="6">(1-E117)*D117</f>
        <v>650.32499999999993</v>
      </c>
    </row>
    <row r="118" spans="1:6" s="13" customFormat="1" x14ac:dyDescent="0.3">
      <c r="A118" s="14"/>
      <c r="B118" s="15" t="s">
        <v>111</v>
      </c>
      <c r="C118" s="16" t="s">
        <v>109</v>
      </c>
      <c r="D118" s="119">
        <v>767</v>
      </c>
      <c r="E118" s="121">
        <v>2.5000000000000001E-2</v>
      </c>
      <c r="F118" s="122">
        <f t="shared" si="6"/>
        <v>747.82499999999993</v>
      </c>
    </row>
    <row r="119" spans="1:6" s="13" customFormat="1" x14ac:dyDescent="0.3">
      <c r="A119" s="14"/>
      <c r="B119" s="15" t="s">
        <v>112</v>
      </c>
      <c r="C119" s="16" t="s">
        <v>109</v>
      </c>
      <c r="D119" s="119">
        <v>718</v>
      </c>
      <c r="E119" s="121">
        <v>2.5000000000000001E-2</v>
      </c>
      <c r="F119" s="122">
        <f t="shared" si="6"/>
        <v>700.05</v>
      </c>
    </row>
    <row r="120" spans="1:6" s="13" customFormat="1" x14ac:dyDescent="0.3">
      <c r="A120" s="14"/>
      <c r="B120" s="15" t="s">
        <v>153</v>
      </c>
      <c r="C120" s="16" t="s">
        <v>109</v>
      </c>
      <c r="D120" s="119">
        <v>615</v>
      </c>
      <c r="E120" s="121">
        <v>2.5000000000000001E-2</v>
      </c>
      <c r="F120" s="122">
        <f t="shared" si="6"/>
        <v>599.625</v>
      </c>
    </row>
    <row r="121" spans="1:6" s="13" customFormat="1" x14ac:dyDescent="0.3">
      <c r="A121" s="14"/>
      <c r="B121" s="15" t="s">
        <v>113</v>
      </c>
      <c r="C121" s="16" t="s">
        <v>109</v>
      </c>
      <c r="D121" s="119">
        <v>667</v>
      </c>
      <c r="E121" s="121">
        <v>2.5000000000000001E-2</v>
      </c>
      <c r="F121" s="122">
        <f t="shared" si="6"/>
        <v>650.32499999999993</v>
      </c>
    </row>
    <row r="122" spans="1:6" s="13" customFormat="1" x14ac:dyDescent="0.3">
      <c r="A122" s="14"/>
      <c r="B122" s="15" t="s">
        <v>114</v>
      </c>
      <c r="C122" s="16" t="s">
        <v>109</v>
      </c>
      <c r="D122" s="119">
        <v>767</v>
      </c>
      <c r="E122" s="121">
        <v>2.5000000000000001E-2</v>
      </c>
      <c r="F122" s="122">
        <f t="shared" si="6"/>
        <v>747.82499999999993</v>
      </c>
    </row>
    <row r="123" spans="1:6" s="13" customFormat="1" x14ac:dyDescent="0.3">
      <c r="A123" s="14"/>
      <c r="B123" s="15" t="s">
        <v>115</v>
      </c>
      <c r="C123" s="16" t="s">
        <v>109</v>
      </c>
      <c r="D123" s="119">
        <v>718</v>
      </c>
      <c r="E123" s="121">
        <v>2.5000000000000001E-2</v>
      </c>
      <c r="F123" s="122">
        <f t="shared" si="6"/>
        <v>700.05</v>
      </c>
    </row>
    <row r="124" spans="1:6" s="13" customFormat="1" x14ac:dyDescent="0.3">
      <c r="A124" s="14"/>
      <c r="B124" s="15" t="s">
        <v>154</v>
      </c>
      <c r="C124" s="16" t="s">
        <v>109</v>
      </c>
      <c r="D124" s="119">
        <v>615</v>
      </c>
      <c r="E124" s="121">
        <v>2.5000000000000001E-2</v>
      </c>
      <c r="F124" s="122">
        <f t="shared" si="6"/>
        <v>599.625</v>
      </c>
    </row>
    <row r="125" spans="1:6" s="13" customFormat="1" x14ac:dyDescent="0.3">
      <c r="A125" s="14"/>
      <c r="B125" s="15"/>
      <c r="C125" s="16"/>
      <c r="D125" s="8"/>
      <c r="E125" s="19"/>
      <c r="F125" s="20"/>
    </row>
    <row r="126" spans="1:6" s="13" customFormat="1" x14ac:dyDescent="0.3">
      <c r="A126" s="14"/>
      <c r="B126" s="15"/>
      <c r="C126" s="16"/>
      <c r="D126" s="8"/>
      <c r="E126" s="19"/>
      <c r="F126" s="20"/>
    </row>
    <row r="127" spans="1:6" s="13" customFormat="1" x14ac:dyDescent="0.3">
      <c r="A127" s="14"/>
      <c r="B127" s="15"/>
      <c r="C127" s="16"/>
      <c r="D127" s="8"/>
      <c r="E127" s="19"/>
      <c r="F127" s="20"/>
    </row>
    <row r="128" spans="1:6" s="13" customFormat="1" x14ac:dyDescent="0.3">
      <c r="A128" s="14"/>
      <c r="B128" s="62" t="s">
        <v>199</v>
      </c>
      <c r="C128" s="61"/>
      <c r="D128" s="63"/>
      <c r="E128" s="64"/>
      <c r="F128" s="65"/>
    </row>
    <row r="129" spans="1:6" s="13" customFormat="1" ht="28.8" x14ac:dyDescent="0.3">
      <c r="A129" s="14"/>
      <c r="B129" s="66" t="s">
        <v>1</v>
      </c>
      <c r="C129" s="67" t="s">
        <v>2</v>
      </c>
      <c r="D129" s="68" t="s">
        <v>51</v>
      </c>
      <c r="E129" s="59" t="s">
        <v>3</v>
      </c>
      <c r="F129" s="68" t="s">
        <v>63</v>
      </c>
    </row>
    <row r="130" spans="1:6" s="13" customFormat="1" x14ac:dyDescent="0.3">
      <c r="A130" s="14"/>
      <c r="B130" s="129" t="s">
        <v>290</v>
      </c>
      <c r="C130" s="130" t="s">
        <v>291</v>
      </c>
      <c r="D130" s="131">
        <v>5750</v>
      </c>
      <c r="E130" s="124">
        <v>2.5000000000000001E-2</v>
      </c>
      <c r="F130" s="122">
        <f t="shared" ref="F130:F132" si="7">(1-E130)*D130</f>
        <v>5606.25</v>
      </c>
    </row>
    <row r="131" spans="1:6" s="13" customFormat="1" x14ac:dyDescent="0.3">
      <c r="A131" s="14"/>
      <c r="B131" s="129" t="s">
        <v>292</v>
      </c>
      <c r="C131" s="130" t="s">
        <v>291</v>
      </c>
      <c r="D131" s="131">
        <v>6750</v>
      </c>
      <c r="E131" s="124">
        <v>2.5000000000000001E-2</v>
      </c>
      <c r="F131" s="122">
        <f t="shared" si="7"/>
        <v>6581.25</v>
      </c>
    </row>
    <row r="132" spans="1:6" s="13" customFormat="1" x14ac:dyDescent="0.3">
      <c r="A132" s="14"/>
      <c r="B132" s="129" t="s">
        <v>293</v>
      </c>
      <c r="C132" s="130" t="s">
        <v>291</v>
      </c>
      <c r="D132" s="131">
        <v>7750</v>
      </c>
      <c r="E132" s="124">
        <v>2.5000000000000001E-2</v>
      </c>
      <c r="F132" s="122">
        <f t="shared" si="7"/>
        <v>7556.25</v>
      </c>
    </row>
    <row r="133" spans="1:6" s="13" customFormat="1" x14ac:dyDescent="0.3">
      <c r="A133" s="14"/>
      <c r="B133" s="129"/>
      <c r="C133" s="130"/>
      <c r="D133" s="132"/>
      <c r="E133" s="133"/>
      <c r="F133" s="134"/>
    </row>
    <row r="134" spans="1:6" s="13" customFormat="1" x14ac:dyDescent="0.3">
      <c r="A134" s="14"/>
      <c r="B134" s="135"/>
      <c r="C134" s="136"/>
      <c r="D134" s="137"/>
      <c r="E134" s="138"/>
      <c r="F134" s="139"/>
    </row>
    <row r="135" spans="1:6" s="13" customFormat="1" x14ac:dyDescent="0.3">
      <c r="A135" s="14"/>
      <c r="B135" s="140" t="s">
        <v>294</v>
      </c>
      <c r="C135" s="141"/>
      <c r="D135" s="16" t="s">
        <v>295</v>
      </c>
      <c r="E135" s="121">
        <v>0.17499999999999999</v>
      </c>
      <c r="F135" s="20"/>
    </row>
    <row r="136" spans="1:6" s="13" customFormat="1" x14ac:dyDescent="0.3">
      <c r="A136" s="14"/>
      <c r="B136" s="140" t="s">
        <v>296</v>
      </c>
      <c r="C136" s="142"/>
      <c r="D136" s="8"/>
      <c r="E136" s="19" t="s">
        <v>297</v>
      </c>
      <c r="F136" s="20"/>
    </row>
    <row r="137" spans="1:6" s="13" customFormat="1" x14ac:dyDescent="0.3">
      <c r="A137" s="14"/>
      <c r="B137" s="140" t="s">
        <v>298</v>
      </c>
      <c r="C137" s="142"/>
      <c r="D137" s="8"/>
      <c r="E137" s="19" t="s">
        <v>299</v>
      </c>
      <c r="F137" s="20"/>
    </row>
    <row r="138" spans="1:6" s="13" customFormat="1" x14ac:dyDescent="0.3">
      <c r="A138" s="14"/>
      <c r="B138" s="140" t="s">
        <v>312</v>
      </c>
      <c r="C138" s="142"/>
      <c r="D138" s="8"/>
      <c r="E138" s="19" t="s">
        <v>300</v>
      </c>
      <c r="F138" s="20"/>
    </row>
    <row r="139" spans="1:6" s="13" customFormat="1" x14ac:dyDescent="0.3">
      <c r="A139" s="14"/>
      <c r="B139" s="140" t="s">
        <v>301</v>
      </c>
      <c r="C139" s="142"/>
      <c r="D139" s="8"/>
      <c r="E139" s="19"/>
      <c r="F139" s="20"/>
    </row>
    <row r="140" spans="1:6" s="13" customFormat="1" x14ac:dyDescent="0.3">
      <c r="A140" s="14"/>
      <c r="B140" s="143" t="s">
        <v>302</v>
      </c>
      <c r="C140" s="142"/>
      <c r="D140" s="144"/>
      <c r="E140" s="121">
        <v>8.5000000000000006E-2</v>
      </c>
      <c r="F140" s="145"/>
    </row>
    <row r="141" spans="1:6" s="13" customFormat="1" x14ac:dyDescent="0.3">
      <c r="A141" s="14"/>
      <c r="B141" s="143" t="s">
        <v>303</v>
      </c>
      <c r="C141" s="142"/>
      <c r="D141" s="144"/>
      <c r="E141" s="19" t="s">
        <v>297</v>
      </c>
      <c r="F141" s="145"/>
    </row>
    <row r="142" spans="1:6" s="13" customFormat="1" x14ac:dyDescent="0.3">
      <c r="A142" s="14"/>
      <c r="B142" s="143"/>
      <c r="C142" s="142"/>
      <c r="D142" s="144"/>
      <c r="E142" s="19" t="s">
        <v>299</v>
      </c>
      <c r="F142" s="145"/>
    </row>
    <row r="143" spans="1:6" s="13" customFormat="1" ht="28.8" x14ac:dyDescent="0.3">
      <c r="A143" s="14"/>
      <c r="B143" s="143"/>
      <c r="C143" s="142"/>
      <c r="D143" s="144"/>
      <c r="E143" s="19" t="s">
        <v>313</v>
      </c>
      <c r="F143" s="145"/>
    </row>
    <row r="144" spans="1:6" s="13" customFormat="1" x14ac:dyDescent="0.3">
      <c r="A144" s="14"/>
      <c r="B144" s="143"/>
      <c r="C144" s="142"/>
      <c r="D144" s="144"/>
      <c r="E144" s="146"/>
      <c r="F144" s="145"/>
    </row>
    <row r="145" spans="1:6" s="13" customFormat="1" x14ac:dyDescent="0.3">
      <c r="A145" s="14"/>
      <c r="B145" s="140" t="s">
        <v>304</v>
      </c>
      <c r="C145" s="147"/>
      <c r="D145" s="8" t="s">
        <v>295</v>
      </c>
      <c r="E145" s="121">
        <v>0.17499999999999999</v>
      </c>
      <c r="F145" s="145"/>
    </row>
    <row r="146" spans="1:6" s="13" customFormat="1" x14ac:dyDescent="0.3">
      <c r="A146" s="14"/>
      <c r="B146" s="140" t="s">
        <v>305</v>
      </c>
      <c r="C146" s="142"/>
      <c r="D146" s="144"/>
      <c r="E146" s="19" t="s">
        <v>297</v>
      </c>
      <c r="F146" s="145"/>
    </row>
    <row r="147" spans="1:6" s="13" customFormat="1" x14ac:dyDescent="0.3">
      <c r="A147" s="14"/>
      <c r="B147" s="140" t="s">
        <v>306</v>
      </c>
      <c r="C147" s="142"/>
      <c r="D147" s="144"/>
      <c r="E147" s="19" t="s">
        <v>299</v>
      </c>
      <c r="F147" s="145"/>
    </row>
    <row r="148" spans="1:6" s="13" customFormat="1" x14ac:dyDescent="0.3">
      <c r="A148" s="14"/>
      <c r="B148" s="140" t="s">
        <v>307</v>
      </c>
      <c r="C148" s="142"/>
      <c r="D148" s="144"/>
      <c r="E148" s="19" t="s">
        <v>300</v>
      </c>
      <c r="F148" s="145"/>
    </row>
    <row r="149" spans="1:6" s="13" customFormat="1" x14ac:dyDescent="0.3">
      <c r="A149" s="14"/>
      <c r="B149" s="140" t="s">
        <v>308</v>
      </c>
      <c r="C149" s="142"/>
      <c r="D149" s="144"/>
      <c r="E149" s="146"/>
      <c r="F149" s="145"/>
    </row>
    <row r="150" spans="1:6" s="13" customFormat="1" x14ac:dyDescent="0.3">
      <c r="A150" s="14"/>
      <c r="B150" s="140" t="s">
        <v>309</v>
      </c>
      <c r="C150" s="142"/>
      <c r="D150" s="144"/>
      <c r="E150" s="121">
        <v>8.5000000000000006E-2</v>
      </c>
      <c r="F150" s="145"/>
    </row>
    <row r="151" spans="1:6" s="13" customFormat="1" x14ac:dyDescent="0.3">
      <c r="A151" s="14"/>
      <c r="B151" s="143" t="s">
        <v>310</v>
      </c>
      <c r="C151" s="142"/>
      <c r="D151" s="144"/>
      <c r="E151" s="19" t="s">
        <v>297</v>
      </c>
      <c r="F151" s="145"/>
    </row>
    <row r="152" spans="1:6" s="13" customFormat="1" x14ac:dyDescent="0.3">
      <c r="A152" s="14"/>
      <c r="B152" s="143" t="s">
        <v>311</v>
      </c>
      <c r="C152" s="142"/>
      <c r="D152" s="144"/>
      <c r="E152" s="19" t="s">
        <v>299</v>
      </c>
      <c r="F152" s="145"/>
    </row>
    <row r="153" spans="1:6" s="13" customFormat="1" ht="28.8" x14ac:dyDescent="0.3">
      <c r="A153" s="14"/>
      <c r="B153" s="143"/>
      <c r="C153" s="142"/>
      <c r="D153" s="144"/>
      <c r="E153" s="19" t="s">
        <v>313</v>
      </c>
      <c r="F153" s="145"/>
    </row>
    <row r="154" spans="1:6" s="13" customFormat="1" x14ac:dyDescent="0.3">
      <c r="A154" s="14"/>
      <c r="B154" s="15"/>
      <c r="C154" s="16"/>
      <c r="D154" s="8"/>
      <c r="E154" s="19"/>
      <c r="F154" s="20"/>
    </row>
    <row r="155" spans="1:6" s="13" customFormat="1" x14ac:dyDescent="0.3">
      <c r="A155" s="14"/>
      <c r="B155" s="15"/>
      <c r="C155" s="16"/>
      <c r="D155" s="8"/>
      <c r="E155" s="19"/>
      <c r="F155" s="20"/>
    </row>
    <row r="156" spans="1:6" s="13" customFormat="1" x14ac:dyDescent="0.3">
      <c r="A156" s="14"/>
      <c r="B156" s="62" t="s">
        <v>116</v>
      </c>
      <c r="C156" s="61"/>
      <c r="D156" s="63"/>
      <c r="E156" s="64"/>
      <c r="F156" s="65"/>
    </row>
    <row r="157" spans="1:6" s="13" customFormat="1" ht="28.8" x14ac:dyDescent="0.3">
      <c r="A157" s="14"/>
      <c r="B157" s="66" t="s">
        <v>1</v>
      </c>
      <c r="C157" s="67" t="s">
        <v>2</v>
      </c>
      <c r="D157" s="68" t="s">
        <v>51</v>
      </c>
      <c r="E157" s="59" t="s">
        <v>3</v>
      </c>
      <c r="F157" s="68" t="s">
        <v>63</v>
      </c>
    </row>
    <row r="158" spans="1:6" s="13" customFormat="1" x14ac:dyDescent="0.3">
      <c r="A158" s="14"/>
      <c r="B158" s="15" t="s">
        <v>339</v>
      </c>
      <c r="C158" s="16"/>
      <c r="D158" s="8"/>
      <c r="E158" s="19"/>
      <c r="F158" s="20"/>
    </row>
    <row r="159" spans="1:6" s="13" customFormat="1" x14ac:dyDescent="0.3">
      <c r="A159" s="14"/>
      <c r="B159" s="15" t="s">
        <v>340</v>
      </c>
      <c r="C159" s="16" t="s">
        <v>341</v>
      </c>
      <c r="D159" s="131">
        <v>4000</v>
      </c>
      <c r="E159" s="121">
        <v>2.5000000000000001E-2</v>
      </c>
      <c r="F159" s="122">
        <f t="shared" ref="F159" si="8">(1-E159)*D159</f>
        <v>3900</v>
      </c>
    </row>
    <row r="160" spans="1:6" s="13" customFormat="1" x14ac:dyDescent="0.3">
      <c r="A160" s="14"/>
      <c r="B160" s="15"/>
      <c r="C160" s="16"/>
      <c r="D160" s="131"/>
      <c r="E160" s="121"/>
      <c r="F160" s="122"/>
    </row>
    <row r="161" spans="1:7" s="13" customFormat="1" x14ac:dyDescent="0.3">
      <c r="A161" s="14"/>
      <c r="B161" s="98" t="s">
        <v>160</v>
      </c>
      <c r="C161" s="99"/>
      <c r="D161" s="100"/>
      <c r="E161" s="101"/>
      <c r="F161" s="101"/>
      <c r="G161" s="53"/>
    </row>
    <row r="162" spans="1:7" s="13" customFormat="1" ht="28.8" x14ac:dyDescent="0.3">
      <c r="A162" s="14"/>
      <c r="B162" s="44" t="s">
        <v>1</v>
      </c>
      <c r="C162" s="76" t="s">
        <v>137</v>
      </c>
      <c r="D162" s="45" t="s">
        <v>2</v>
      </c>
      <c r="E162" s="46" t="s">
        <v>51</v>
      </c>
      <c r="F162" s="47" t="s">
        <v>3</v>
      </c>
      <c r="G162" s="48" t="s">
        <v>63</v>
      </c>
    </row>
    <row r="163" spans="1:7" s="13" customFormat="1" x14ac:dyDescent="0.3">
      <c r="A163" s="14"/>
      <c r="B163" s="75" t="s">
        <v>200</v>
      </c>
      <c r="C163" s="58"/>
      <c r="D163" s="40"/>
      <c r="E163" s="41"/>
      <c r="F163" s="42"/>
      <c r="G163" s="43"/>
    </row>
    <row r="164" spans="1:7" s="13" customFormat="1" x14ac:dyDescent="0.3">
      <c r="A164" s="14"/>
      <c r="B164" s="8" t="s">
        <v>117</v>
      </c>
      <c r="C164" s="16" t="s">
        <v>221</v>
      </c>
      <c r="D164" s="16" t="s">
        <v>127</v>
      </c>
      <c r="E164" s="131">
        <v>1.1000000000000001</v>
      </c>
      <c r="F164" s="121">
        <v>2.5000000000000001E-2</v>
      </c>
      <c r="G164" s="122">
        <f t="shared" ref="G164:G179" si="9">(1-F164)*E164</f>
        <v>1.0725</v>
      </c>
    </row>
    <row r="165" spans="1:7" s="13" customFormat="1" x14ac:dyDescent="0.3">
      <c r="A165" s="84"/>
      <c r="B165" s="23" t="s">
        <v>136</v>
      </c>
      <c r="C165" s="16" t="s">
        <v>222</v>
      </c>
      <c r="D165" s="22" t="s">
        <v>127</v>
      </c>
      <c r="E165" s="131">
        <v>1</v>
      </c>
      <c r="F165" s="121">
        <v>2.5000000000000001E-2</v>
      </c>
      <c r="G165" s="122">
        <f t="shared" si="9"/>
        <v>0.97499999999999998</v>
      </c>
    </row>
    <row r="166" spans="1:7" s="13" customFormat="1" x14ac:dyDescent="0.3">
      <c r="A166" s="19"/>
      <c r="B166" s="8" t="s">
        <v>144</v>
      </c>
      <c r="C166" s="16" t="s">
        <v>223</v>
      </c>
      <c r="D166" s="16" t="s">
        <v>127</v>
      </c>
      <c r="E166" s="131">
        <v>1.1000000000000001</v>
      </c>
      <c r="F166" s="121">
        <v>2.5000000000000001E-2</v>
      </c>
      <c r="G166" s="122">
        <f t="shared" si="9"/>
        <v>1.0725</v>
      </c>
    </row>
    <row r="167" spans="1:7" s="13" customFormat="1" x14ac:dyDescent="0.3">
      <c r="A167" s="85"/>
      <c r="B167" s="83" t="s">
        <v>139</v>
      </c>
      <c r="C167" s="16" t="s">
        <v>224</v>
      </c>
      <c r="D167" s="82" t="s">
        <v>125</v>
      </c>
      <c r="E167" s="149">
        <v>0.16400000000000001</v>
      </c>
      <c r="F167" s="121">
        <v>2.5000000000000001E-2</v>
      </c>
      <c r="G167" s="122">
        <f t="shared" si="9"/>
        <v>0.15990000000000001</v>
      </c>
    </row>
    <row r="168" spans="1:7" s="13" customFormat="1" x14ac:dyDescent="0.3">
      <c r="A168" s="14"/>
      <c r="B168" s="8" t="s">
        <v>140</v>
      </c>
      <c r="C168" s="16" t="s">
        <v>225</v>
      </c>
      <c r="D168" s="16" t="s">
        <v>125</v>
      </c>
      <c r="E168" s="131" t="s">
        <v>244</v>
      </c>
      <c r="F168" s="121">
        <v>2.5000000000000001E-2</v>
      </c>
      <c r="G168" s="122" t="s">
        <v>244</v>
      </c>
    </row>
    <row r="169" spans="1:7" s="13" customFormat="1" x14ac:dyDescent="0.3">
      <c r="A169" s="14"/>
      <c r="B169" s="15" t="s">
        <v>141</v>
      </c>
      <c r="C169" s="16" t="s">
        <v>226</v>
      </c>
      <c r="D169" s="16" t="s">
        <v>125</v>
      </c>
      <c r="E169" s="151">
        <v>0.230625</v>
      </c>
      <c r="F169" s="121">
        <v>2.5000000000000001E-2</v>
      </c>
      <c r="G169" s="122">
        <f t="shared" si="9"/>
        <v>0.224859375</v>
      </c>
    </row>
    <row r="170" spans="1:7" s="13" customFormat="1" x14ac:dyDescent="0.3">
      <c r="A170" s="14"/>
      <c r="B170" s="8" t="s">
        <v>142</v>
      </c>
      <c r="C170" s="16" t="s">
        <v>227</v>
      </c>
      <c r="D170" s="16" t="s">
        <v>125</v>
      </c>
      <c r="E170" s="150">
        <v>1.0398000000000001</v>
      </c>
      <c r="F170" s="121">
        <v>2.5000000000000001E-2</v>
      </c>
      <c r="G170" s="122">
        <f t="shared" si="9"/>
        <v>1.0138050000000001</v>
      </c>
    </row>
    <row r="171" spans="1:7" s="13" customFormat="1" x14ac:dyDescent="0.3">
      <c r="A171" s="14"/>
      <c r="B171" s="15" t="s">
        <v>135</v>
      </c>
      <c r="C171" s="16" t="s">
        <v>228</v>
      </c>
      <c r="D171" s="16" t="s">
        <v>127</v>
      </c>
      <c r="E171" s="149">
        <v>17.702000000000002</v>
      </c>
      <c r="F171" s="121">
        <v>2.5000000000000001E-2</v>
      </c>
      <c r="G171" s="122">
        <f t="shared" si="9"/>
        <v>17.259450000000001</v>
      </c>
    </row>
    <row r="172" spans="1:7" s="13" customFormat="1" x14ac:dyDescent="0.3">
      <c r="A172" s="14"/>
      <c r="B172" s="15" t="s">
        <v>134</v>
      </c>
      <c r="C172" s="16" t="s">
        <v>229</v>
      </c>
      <c r="D172" s="16" t="s">
        <v>127</v>
      </c>
      <c r="E172" s="149">
        <v>1.3859999999999999</v>
      </c>
      <c r="F172" s="121">
        <v>2.5000000000000001E-2</v>
      </c>
      <c r="G172" s="122">
        <f t="shared" si="9"/>
        <v>1.3513499999999998</v>
      </c>
    </row>
    <row r="173" spans="1:7" s="13" customFormat="1" x14ac:dyDescent="0.3">
      <c r="A173" s="14"/>
      <c r="B173" s="15" t="s">
        <v>138</v>
      </c>
      <c r="C173" s="16" t="s">
        <v>230</v>
      </c>
      <c r="D173" s="16" t="s">
        <v>127</v>
      </c>
      <c r="E173" s="149">
        <v>1.417</v>
      </c>
      <c r="F173" s="121">
        <v>2.5000000000000001E-2</v>
      </c>
      <c r="G173" s="122">
        <f t="shared" si="9"/>
        <v>1.381575</v>
      </c>
    </row>
    <row r="174" spans="1:7" s="13" customFormat="1" x14ac:dyDescent="0.3">
      <c r="A174" s="14"/>
      <c r="B174" s="15" t="s">
        <v>143</v>
      </c>
      <c r="C174" s="16" t="s">
        <v>231</v>
      </c>
      <c r="D174" s="16" t="s">
        <v>127</v>
      </c>
      <c r="E174" s="131">
        <v>24</v>
      </c>
      <c r="F174" s="121">
        <v>2.5000000000000001E-2</v>
      </c>
      <c r="G174" s="122">
        <f t="shared" si="9"/>
        <v>23.4</v>
      </c>
    </row>
    <row r="175" spans="1:7" s="13" customFormat="1" x14ac:dyDescent="0.3">
      <c r="A175" s="14"/>
      <c r="B175" s="15" t="s">
        <v>145</v>
      </c>
      <c r="C175" s="16" t="s">
        <v>232</v>
      </c>
      <c r="D175" s="16" t="s">
        <v>148</v>
      </c>
      <c r="E175" s="131" t="s">
        <v>244</v>
      </c>
      <c r="F175" s="121">
        <v>2.5000000000000001E-2</v>
      </c>
      <c r="G175" s="122" t="s">
        <v>244</v>
      </c>
    </row>
    <row r="176" spans="1:7" s="13" customFormat="1" x14ac:dyDescent="0.3">
      <c r="A176" s="14"/>
      <c r="B176" s="15" t="s">
        <v>146</v>
      </c>
      <c r="C176" s="16" t="s">
        <v>233</v>
      </c>
      <c r="D176" s="16" t="s">
        <v>148</v>
      </c>
      <c r="E176" s="149">
        <v>8.9380000000000006</v>
      </c>
      <c r="F176" s="121">
        <v>2.5000000000000001E-2</v>
      </c>
      <c r="G176" s="122">
        <f t="shared" si="9"/>
        <v>8.7145500000000009</v>
      </c>
    </row>
    <row r="177" spans="1:8" s="13" customFormat="1" x14ac:dyDescent="0.3">
      <c r="A177" s="14"/>
      <c r="B177" s="15" t="s">
        <v>147</v>
      </c>
      <c r="C177" s="16" t="s">
        <v>234</v>
      </c>
      <c r="D177" s="16" t="s">
        <v>127</v>
      </c>
      <c r="E177" s="131">
        <v>17</v>
      </c>
      <c r="F177" s="121">
        <v>2.5000000000000001E-2</v>
      </c>
      <c r="G177" s="122">
        <f t="shared" si="9"/>
        <v>16.574999999999999</v>
      </c>
    </row>
    <row r="178" spans="1:8" s="13" customFormat="1" x14ac:dyDescent="0.3">
      <c r="A178" s="14"/>
      <c r="B178" s="71" t="s">
        <v>123</v>
      </c>
      <c r="C178" s="16" t="s">
        <v>235</v>
      </c>
      <c r="D178" s="77" t="s">
        <v>130</v>
      </c>
      <c r="E178" s="131">
        <v>350</v>
      </c>
      <c r="F178" s="121">
        <v>2.5000000000000001E-2</v>
      </c>
      <c r="G178" s="122">
        <f t="shared" si="9"/>
        <v>341.25</v>
      </c>
    </row>
    <row r="179" spans="1:8" s="13" customFormat="1" x14ac:dyDescent="0.3">
      <c r="A179" s="14"/>
      <c r="B179" s="71" t="s">
        <v>124</v>
      </c>
      <c r="C179" s="16" t="s">
        <v>333</v>
      </c>
      <c r="D179" s="77" t="s">
        <v>130</v>
      </c>
      <c r="E179" s="131">
        <v>375</v>
      </c>
      <c r="F179" s="121">
        <v>2.5000000000000001E-2</v>
      </c>
      <c r="G179" s="122">
        <f t="shared" si="9"/>
        <v>365.625</v>
      </c>
    </row>
    <row r="180" spans="1:8" s="13" customFormat="1" x14ac:dyDescent="0.3">
      <c r="A180" s="14"/>
      <c r="B180" s="15"/>
      <c r="C180" s="15"/>
      <c r="D180" s="16"/>
      <c r="E180" s="19"/>
      <c r="F180" s="20"/>
      <c r="G180" s="20"/>
    </row>
    <row r="181" spans="1:8" s="13" customFormat="1" x14ac:dyDescent="0.3">
      <c r="A181" s="14"/>
      <c r="B181" s="15"/>
      <c r="C181" s="15"/>
      <c r="D181" s="16"/>
      <c r="E181" s="19"/>
      <c r="F181" s="20"/>
      <c r="G181" s="20"/>
    </row>
    <row r="182" spans="1:8" s="13" customFormat="1" x14ac:dyDescent="0.3">
      <c r="A182" s="14"/>
      <c r="B182" s="15"/>
      <c r="C182" s="15"/>
      <c r="D182" s="16"/>
      <c r="E182" s="19"/>
      <c r="F182" s="20"/>
      <c r="G182" s="20"/>
    </row>
    <row r="183" spans="1:8" s="13" customFormat="1" x14ac:dyDescent="0.3">
      <c r="A183" s="14"/>
      <c r="B183" s="15"/>
      <c r="C183" s="15"/>
      <c r="D183" s="16"/>
      <c r="E183" s="19"/>
      <c r="F183" s="20"/>
      <c r="G183" s="20"/>
      <c r="H183" s="69"/>
    </row>
    <row r="184" spans="1:8" s="13" customFormat="1" ht="38.4" customHeight="1" x14ac:dyDescent="0.3">
      <c r="A184" s="14"/>
      <c r="B184" s="186" t="s">
        <v>201</v>
      </c>
      <c r="C184" s="187"/>
      <c r="D184" s="187"/>
      <c r="E184" s="188"/>
      <c r="F184" s="188"/>
      <c r="G184" s="188"/>
    </row>
    <row r="185" spans="1:8" s="13" customFormat="1" ht="28.8" x14ac:dyDescent="0.3">
      <c r="A185" s="14"/>
      <c r="B185" s="44" t="s">
        <v>1</v>
      </c>
      <c r="C185" s="76" t="s">
        <v>137</v>
      </c>
      <c r="D185" s="45" t="s">
        <v>2</v>
      </c>
      <c r="E185" s="46" t="s">
        <v>51</v>
      </c>
      <c r="F185" s="47" t="s">
        <v>3</v>
      </c>
      <c r="G185" s="48" t="s">
        <v>63</v>
      </c>
    </row>
    <row r="186" spans="1:8" s="13" customFormat="1" x14ac:dyDescent="0.3">
      <c r="A186" s="14"/>
      <c r="B186" s="15" t="s">
        <v>53</v>
      </c>
      <c r="C186" s="105" t="s">
        <v>247</v>
      </c>
      <c r="D186" s="105" t="s">
        <v>291</v>
      </c>
      <c r="E186" s="123">
        <v>1275</v>
      </c>
      <c r="F186" s="124">
        <v>2.5000000000000001E-2</v>
      </c>
      <c r="G186" s="122">
        <f>(1-F186)*E186</f>
        <v>1243.125</v>
      </c>
    </row>
    <row r="187" spans="1:8" s="13" customFormat="1" x14ac:dyDescent="0.3">
      <c r="A187" s="14"/>
      <c r="B187" s="15" t="s">
        <v>54</v>
      </c>
      <c r="C187" s="105" t="s">
        <v>248</v>
      </c>
      <c r="D187" s="105" t="s">
        <v>291</v>
      </c>
      <c r="E187" s="123">
        <v>800</v>
      </c>
      <c r="F187" s="124">
        <v>2.5000000000000001E-2</v>
      </c>
      <c r="G187" s="122">
        <f t="shared" ref="G187:G205" si="10">(1-F187)*E187</f>
        <v>780</v>
      </c>
    </row>
    <row r="188" spans="1:8" s="13" customFormat="1" x14ac:dyDescent="0.3">
      <c r="A188" s="14"/>
      <c r="B188" s="15" t="s">
        <v>55</v>
      </c>
      <c r="C188" s="105" t="s">
        <v>249</v>
      </c>
      <c r="D188" s="105" t="s">
        <v>291</v>
      </c>
      <c r="E188" s="125">
        <v>600</v>
      </c>
      <c r="F188" s="124">
        <v>2.5000000000000001E-2</v>
      </c>
      <c r="G188" s="122">
        <f t="shared" si="10"/>
        <v>585</v>
      </c>
    </row>
    <row r="189" spans="1:8" s="13" customFormat="1" x14ac:dyDescent="0.3">
      <c r="A189" s="14"/>
      <c r="B189" s="15" t="s">
        <v>56</v>
      </c>
      <c r="C189" s="105" t="s">
        <v>250</v>
      </c>
      <c r="D189" s="105" t="s">
        <v>291</v>
      </c>
      <c r="E189" s="123">
        <v>400</v>
      </c>
      <c r="F189" s="124">
        <v>2.5000000000000001E-2</v>
      </c>
      <c r="G189" s="122">
        <f t="shared" si="10"/>
        <v>390</v>
      </c>
    </row>
    <row r="190" spans="1:8" s="13" customFormat="1" x14ac:dyDescent="0.3">
      <c r="A190" s="14"/>
      <c r="B190" s="15" t="s">
        <v>57</v>
      </c>
      <c r="C190" s="105" t="s">
        <v>251</v>
      </c>
      <c r="D190" s="105" t="s">
        <v>291</v>
      </c>
      <c r="E190" s="123">
        <v>420</v>
      </c>
      <c r="F190" s="124">
        <v>2.5000000000000001E-2</v>
      </c>
      <c r="G190" s="122">
        <f t="shared" si="10"/>
        <v>409.5</v>
      </c>
    </row>
    <row r="191" spans="1:8" s="13" customFormat="1" ht="28.8" x14ac:dyDescent="0.3">
      <c r="A191" s="14"/>
      <c r="B191" s="15" t="s">
        <v>58</v>
      </c>
      <c r="C191" s="105" t="s">
        <v>252</v>
      </c>
      <c r="D191" s="105" t="s">
        <v>291</v>
      </c>
      <c r="E191" s="123">
        <v>25545</v>
      </c>
      <c r="F191" s="124">
        <v>2.5000000000000001E-2</v>
      </c>
      <c r="G191" s="122">
        <f t="shared" si="10"/>
        <v>24906.375</v>
      </c>
    </row>
    <row r="192" spans="1:8" s="13" customFormat="1" x14ac:dyDescent="0.3">
      <c r="A192" s="14"/>
      <c r="B192" s="15" t="s">
        <v>59</v>
      </c>
      <c r="C192" s="105" t="s">
        <v>253</v>
      </c>
      <c r="D192" s="105" t="s">
        <v>291</v>
      </c>
      <c r="E192" s="123">
        <v>5250</v>
      </c>
      <c r="F192" s="124">
        <v>2.5000000000000001E-2</v>
      </c>
      <c r="G192" s="122">
        <f t="shared" si="10"/>
        <v>5118.75</v>
      </c>
    </row>
    <row r="193" spans="1:7" s="13" customFormat="1" x14ac:dyDescent="0.3">
      <c r="A193" s="14"/>
      <c r="B193" s="15" t="s">
        <v>60</v>
      </c>
      <c r="C193" s="105" t="s">
        <v>254</v>
      </c>
      <c r="D193" s="105" t="s">
        <v>291</v>
      </c>
      <c r="E193" s="123">
        <v>6000</v>
      </c>
      <c r="F193" s="124">
        <v>2.5000000000000001E-2</v>
      </c>
      <c r="G193" s="122">
        <f t="shared" si="10"/>
        <v>5850</v>
      </c>
    </row>
    <row r="194" spans="1:7" s="13" customFormat="1" x14ac:dyDescent="0.3">
      <c r="A194" s="14"/>
      <c r="B194" s="15" t="s">
        <v>61</v>
      </c>
      <c r="C194" s="105" t="s">
        <v>255</v>
      </c>
      <c r="D194" s="105" t="s">
        <v>291</v>
      </c>
      <c r="E194" s="123">
        <v>6000</v>
      </c>
      <c r="F194" s="124">
        <v>2.5000000000000001E-2</v>
      </c>
      <c r="G194" s="122">
        <f t="shared" si="10"/>
        <v>5850</v>
      </c>
    </row>
    <row r="195" spans="1:7" s="13" customFormat="1" x14ac:dyDescent="0.3">
      <c r="A195" s="14"/>
      <c r="B195" s="15" t="s">
        <v>62</v>
      </c>
      <c r="C195" s="105" t="s">
        <v>256</v>
      </c>
      <c r="D195" s="105" t="s">
        <v>291</v>
      </c>
      <c r="E195" s="123">
        <v>14500</v>
      </c>
      <c r="F195" s="124">
        <v>2.5000000000000001E-2</v>
      </c>
      <c r="G195" s="122">
        <f t="shared" si="10"/>
        <v>14137.5</v>
      </c>
    </row>
    <row r="196" spans="1:7" s="13" customFormat="1" x14ac:dyDescent="0.3">
      <c r="A196" s="14"/>
      <c r="B196" s="56" t="s">
        <v>266</v>
      </c>
      <c r="C196" s="105" t="s">
        <v>257</v>
      </c>
      <c r="D196" s="105" t="s">
        <v>314</v>
      </c>
      <c r="E196" s="123">
        <v>40</v>
      </c>
      <c r="F196" s="124">
        <v>2.5000000000000001E-2</v>
      </c>
      <c r="G196" s="122">
        <f t="shared" si="10"/>
        <v>39</v>
      </c>
    </row>
    <row r="197" spans="1:7" s="13" customFormat="1" x14ac:dyDescent="0.3">
      <c r="A197" s="14"/>
      <c r="B197" s="15" t="s">
        <v>183</v>
      </c>
      <c r="C197" s="105" t="s">
        <v>258</v>
      </c>
      <c r="D197" s="105" t="s">
        <v>291</v>
      </c>
      <c r="E197" s="123">
        <v>2100</v>
      </c>
      <c r="F197" s="124">
        <v>2.5000000000000001E-2</v>
      </c>
      <c r="G197" s="122">
        <f t="shared" si="10"/>
        <v>2047.5</v>
      </c>
    </row>
    <row r="198" spans="1:7" s="13" customFormat="1" x14ac:dyDescent="0.3">
      <c r="A198" s="14"/>
      <c r="B198" s="15" t="s">
        <v>184</v>
      </c>
      <c r="C198" s="105" t="s">
        <v>259</v>
      </c>
      <c r="D198" s="105" t="s">
        <v>291</v>
      </c>
      <c r="E198" s="123">
        <v>300</v>
      </c>
      <c r="F198" s="124">
        <v>2.5000000000000001E-2</v>
      </c>
      <c r="G198" s="122">
        <f t="shared" si="10"/>
        <v>292.5</v>
      </c>
    </row>
    <row r="199" spans="1:7" s="13" customFormat="1" x14ac:dyDescent="0.3">
      <c r="A199" s="14"/>
      <c r="B199" s="15" t="s">
        <v>182</v>
      </c>
      <c r="C199" s="105" t="s">
        <v>260</v>
      </c>
      <c r="D199" s="105" t="s">
        <v>291</v>
      </c>
      <c r="E199" s="123">
        <v>750</v>
      </c>
      <c r="F199" s="124">
        <v>2.5000000000000001E-2</v>
      </c>
      <c r="G199" s="122">
        <f t="shared" si="10"/>
        <v>731.25</v>
      </c>
    </row>
    <row r="200" spans="1:7" s="13" customFormat="1" x14ac:dyDescent="0.3">
      <c r="A200" s="14"/>
      <c r="B200" s="15" t="s">
        <v>185</v>
      </c>
      <c r="C200" s="105" t="s">
        <v>261</v>
      </c>
      <c r="D200" s="105" t="s">
        <v>315</v>
      </c>
      <c r="E200" s="123">
        <v>1.95</v>
      </c>
      <c r="F200" s="124">
        <v>2.5000000000000001E-2</v>
      </c>
      <c r="G200" s="122">
        <f t="shared" si="10"/>
        <v>1.9012499999999999</v>
      </c>
    </row>
    <row r="201" spans="1:7" s="13" customFormat="1" x14ac:dyDescent="0.3">
      <c r="A201" s="14"/>
      <c r="B201" s="15" t="s">
        <v>186</v>
      </c>
      <c r="C201" s="105" t="s">
        <v>262</v>
      </c>
      <c r="D201" s="105" t="s">
        <v>337</v>
      </c>
      <c r="E201" s="123">
        <v>10</v>
      </c>
      <c r="F201" s="124">
        <v>2.5000000000000001E-2</v>
      </c>
      <c r="G201" s="153">
        <f t="shared" si="10"/>
        <v>9.75</v>
      </c>
    </row>
    <row r="202" spans="1:7" x14ac:dyDescent="0.3">
      <c r="B202" s="104" t="s">
        <v>187</v>
      </c>
      <c r="C202" s="105" t="s">
        <v>263</v>
      </c>
      <c r="D202" s="105" t="s">
        <v>337</v>
      </c>
      <c r="E202" s="126">
        <v>8</v>
      </c>
      <c r="F202" s="124">
        <v>2.5000000000000001E-2</v>
      </c>
      <c r="G202" s="153">
        <f t="shared" si="10"/>
        <v>7.8</v>
      </c>
    </row>
    <row r="203" spans="1:7" x14ac:dyDescent="0.3">
      <c r="B203" s="104" t="s">
        <v>188</v>
      </c>
      <c r="C203" s="105"/>
      <c r="D203" s="105"/>
      <c r="E203" s="126" t="s">
        <v>244</v>
      </c>
      <c r="F203" s="124">
        <v>2.5000000000000001E-2</v>
      </c>
      <c r="G203" s="122" t="s">
        <v>244</v>
      </c>
    </row>
    <row r="204" spans="1:7" x14ac:dyDescent="0.3">
      <c r="B204" s="104" t="s">
        <v>189</v>
      </c>
      <c r="C204" s="105" t="s">
        <v>264</v>
      </c>
      <c r="D204" s="105" t="s">
        <v>291</v>
      </c>
      <c r="E204" s="126">
        <v>1400</v>
      </c>
      <c r="F204" s="124">
        <v>2.5000000000000001E-2</v>
      </c>
      <c r="G204" s="122">
        <f t="shared" si="10"/>
        <v>1365</v>
      </c>
    </row>
    <row r="205" spans="1:7" x14ac:dyDescent="0.3">
      <c r="B205" s="104" t="s">
        <v>190</v>
      </c>
      <c r="C205" s="105" t="s">
        <v>265</v>
      </c>
      <c r="D205" s="105" t="s">
        <v>291</v>
      </c>
      <c r="E205" s="126">
        <v>25</v>
      </c>
      <c r="F205" s="124">
        <v>2.5000000000000001E-2</v>
      </c>
      <c r="G205" s="122">
        <f t="shared" si="10"/>
        <v>24.375</v>
      </c>
    </row>
    <row r="206" spans="1:7" x14ac:dyDescent="0.3">
      <c r="B206" s="104" t="s">
        <v>191</v>
      </c>
      <c r="C206" s="105"/>
      <c r="D206" s="105"/>
      <c r="E206" s="126" t="s">
        <v>244</v>
      </c>
      <c r="F206" s="124">
        <v>2.5000000000000001E-2</v>
      </c>
      <c r="G206" s="122" t="s">
        <v>244</v>
      </c>
    </row>
    <row r="207" spans="1:7" x14ac:dyDescent="0.3">
      <c r="B207" s="104"/>
      <c r="C207" s="9"/>
      <c r="D207" s="105"/>
      <c r="E207" s="10"/>
      <c r="F207" s="10"/>
      <c r="G207" s="10"/>
    </row>
    <row r="208" spans="1:7" x14ac:dyDescent="0.3">
      <c r="B208" s="93" t="s">
        <v>245</v>
      </c>
      <c r="C208" s="94"/>
      <c r="D208" s="95"/>
      <c r="E208" s="95"/>
      <c r="F208" s="95"/>
      <c r="G208" s="96"/>
    </row>
    <row r="209" spans="2:7" ht="28.8" x14ac:dyDescent="0.3">
      <c r="B209" s="44" t="s">
        <v>1</v>
      </c>
      <c r="C209" s="76" t="s">
        <v>137</v>
      </c>
      <c r="D209" s="45" t="s">
        <v>2</v>
      </c>
      <c r="E209" s="46" t="s">
        <v>51</v>
      </c>
      <c r="F209" s="47" t="s">
        <v>3</v>
      </c>
      <c r="G209" s="48" t="s">
        <v>63</v>
      </c>
    </row>
    <row r="210" spans="2:7" x14ac:dyDescent="0.3">
      <c r="B210" s="97" t="s">
        <v>202</v>
      </c>
      <c r="C210" s="72"/>
      <c r="D210" s="72"/>
      <c r="E210" s="72"/>
      <c r="F210" s="72"/>
      <c r="G210" s="73"/>
    </row>
    <row r="211" spans="2:7" x14ac:dyDescent="0.3">
      <c r="B211" s="110" t="s">
        <v>156</v>
      </c>
      <c r="C211" s="111"/>
      <c r="D211" s="112"/>
      <c r="E211" s="111"/>
      <c r="F211" s="111"/>
      <c r="G211" s="113"/>
    </row>
    <row r="212" spans="2:7" ht="28.8" x14ac:dyDescent="0.3">
      <c r="B212" s="15" t="s">
        <v>246</v>
      </c>
      <c r="C212" s="16" t="s">
        <v>274</v>
      </c>
      <c r="D212" s="24" t="s">
        <v>343</v>
      </c>
      <c r="E212" s="126">
        <v>15.6</v>
      </c>
      <c r="F212" s="124">
        <v>2.5000000000000001E-2</v>
      </c>
      <c r="G212" s="127">
        <f t="shared" ref="G212:G229" si="11">(1-F212)*E212</f>
        <v>15.209999999999999</v>
      </c>
    </row>
    <row r="213" spans="2:7" ht="28.8" x14ac:dyDescent="0.3">
      <c r="B213" s="15" t="s">
        <v>236</v>
      </c>
      <c r="C213" s="16" t="s">
        <v>244</v>
      </c>
      <c r="D213" s="24" t="s">
        <v>343</v>
      </c>
      <c r="E213" s="16" t="s">
        <v>244</v>
      </c>
      <c r="F213" s="124">
        <v>2.5000000000000001E-2</v>
      </c>
      <c r="G213" s="16" t="s">
        <v>244</v>
      </c>
    </row>
    <row r="214" spans="2:7" ht="28.8" x14ac:dyDescent="0.3">
      <c r="B214" s="15" t="s">
        <v>237</v>
      </c>
      <c r="C214" s="16" t="s">
        <v>275</v>
      </c>
      <c r="D214" s="24" t="s">
        <v>343</v>
      </c>
      <c r="E214" s="126">
        <v>14.93</v>
      </c>
      <c r="F214" s="124">
        <v>2.5000000000000001E-2</v>
      </c>
      <c r="G214" s="127">
        <f t="shared" si="11"/>
        <v>14.556749999999999</v>
      </c>
    </row>
    <row r="215" spans="2:7" ht="28.8" x14ac:dyDescent="0.3">
      <c r="B215" s="15" t="s">
        <v>238</v>
      </c>
      <c r="C215" s="16" t="s">
        <v>276</v>
      </c>
      <c r="D215" s="24" t="s">
        <v>343</v>
      </c>
      <c r="E215" s="126">
        <v>21.1</v>
      </c>
      <c r="F215" s="124">
        <v>2.5000000000000001E-2</v>
      </c>
      <c r="G215" s="127">
        <f t="shared" si="11"/>
        <v>20.572500000000002</v>
      </c>
    </row>
    <row r="216" spans="2:7" ht="43.2" x14ac:dyDescent="0.3">
      <c r="B216" s="15" t="s">
        <v>239</v>
      </c>
      <c r="C216" s="16" t="s">
        <v>277</v>
      </c>
      <c r="D216" s="24" t="s">
        <v>343</v>
      </c>
      <c r="E216" s="126">
        <v>26.57</v>
      </c>
      <c r="F216" s="124">
        <v>2.5000000000000001E-2</v>
      </c>
      <c r="G216" s="127">
        <f t="shared" si="11"/>
        <v>25.905750000000001</v>
      </c>
    </row>
    <row r="217" spans="2:7" ht="43.2" x14ac:dyDescent="0.3">
      <c r="B217" s="15" t="s">
        <v>240</v>
      </c>
      <c r="C217" s="16" t="s">
        <v>278</v>
      </c>
      <c r="D217" s="24" t="s">
        <v>343</v>
      </c>
      <c r="E217" s="126">
        <v>29.08</v>
      </c>
      <c r="F217" s="124">
        <v>2.5000000000000001E-2</v>
      </c>
      <c r="G217" s="127">
        <f t="shared" si="11"/>
        <v>28.352999999999998</v>
      </c>
    </row>
    <row r="218" spans="2:7" ht="85.95" customHeight="1" x14ac:dyDescent="0.3">
      <c r="B218" s="15" t="s">
        <v>241</v>
      </c>
      <c r="C218" s="16" t="s">
        <v>279</v>
      </c>
      <c r="D218" s="24" t="s">
        <v>343</v>
      </c>
      <c r="E218" s="126">
        <v>32.020000000000003</v>
      </c>
      <c r="F218" s="124">
        <v>2.5000000000000001E-2</v>
      </c>
      <c r="G218" s="127">
        <f t="shared" si="11"/>
        <v>31.219500000000004</v>
      </c>
    </row>
    <row r="219" spans="2:7" ht="85.95" customHeight="1" x14ac:dyDescent="0.3">
      <c r="B219" s="15" t="s">
        <v>242</v>
      </c>
      <c r="C219" s="16" t="s">
        <v>280</v>
      </c>
      <c r="D219" s="24" t="s">
        <v>343</v>
      </c>
      <c r="E219" s="126">
        <v>33.08</v>
      </c>
      <c r="F219" s="124">
        <v>2.5000000000000001E-2</v>
      </c>
      <c r="G219" s="127">
        <f t="shared" si="11"/>
        <v>32.253</v>
      </c>
    </row>
    <row r="220" spans="2:7" ht="28.8" x14ac:dyDescent="0.3">
      <c r="B220" s="15" t="s">
        <v>243</v>
      </c>
      <c r="C220" s="16" t="s">
        <v>244</v>
      </c>
      <c r="D220" s="24" t="s">
        <v>343</v>
      </c>
      <c r="E220" s="16" t="s">
        <v>244</v>
      </c>
      <c r="F220" s="124">
        <v>2.5000000000000001E-2</v>
      </c>
      <c r="G220" s="16" t="s">
        <v>244</v>
      </c>
    </row>
    <row r="221" spans="2:7" x14ac:dyDescent="0.3">
      <c r="B221" s="114" t="s">
        <v>157</v>
      </c>
      <c r="C221" s="60"/>
      <c r="D221" s="61"/>
      <c r="E221" s="72"/>
      <c r="F221" s="73"/>
      <c r="G221" s="73"/>
    </row>
    <row r="222" spans="2:7" x14ac:dyDescent="0.3">
      <c r="B222" s="15" t="s">
        <v>170</v>
      </c>
      <c r="C222" s="16" t="s">
        <v>283</v>
      </c>
      <c r="D222" s="24" t="s">
        <v>343</v>
      </c>
      <c r="E222" s="126">
        <v>14.75</v>
      </c>
      <c r="F222" s="124">
        <v>2.5000000000000001E-2</v>
      </c>
      <c r="G222" s="127">
        <f t="shared" si="11"/>
        <v>14.38125</v>
      </c>
    </row>
    <row r="223" spans="2:7" ht="28.8" x14ac:dyDescent="0.3">
      <c r="B223" s="15" t="s">
        <v>236</v>
      </c>
      <c r="C223" s="16" t="s">
        <v>244</v>
      </c>
      <c r="D223" s="24" t="s">
        <v>343</v>
      </c>
      <c r="E223" s="16" t="s">
        <v>244</v>
      </c>
      <c r="F223" s="124">
        <v>2.5000000000000001E-2</v>
      </c>
      <c r="G223" s="16" t="s">
        <v>244</v>
      </c>
    </row>
    <row r="224" spans="2:7" ht="28.8" x14ac:dyDescent="0.3">
      <c r="B224" s="15" t="s">
        <v>237</v>
      </c>
      <c r="C224" s="16" t="s">
        <v>284</v>
      </c>
      <c r="D224" s="24" t="s">
        <v>343</v>
      </c>
      <c r="E224" s="126">
        <v>14.23</v>
      </c>
      <c r="F224" s="124">
        <v>2.5000000000000001E-2</v>
      </c>
      <c r="G224" s="127">
        <f t="shared" si="11"/>
        <v>13.87425</v>
      </c>
    </row>
    <row r="225" spans="2:7" ht="28.8" x14ac:dyDescent="0.3">
      <c r="B225" s="15" t="s">
        <v>238</v>
      </c>
      <c r="C225" s="16" t="s">
        <v>285</v>
      </c>
      <c r="D225" s="24" t="s">
        <v>343</v>
      </c>
      <c r="E225" s="126">
        <v>20.37</v>
      </c>
      <c r="F225" s="124">
        <v>2.5000000000000001E-2</v>
      </c>
      <c r="G225" s="127">
        <f t="shared" si="11"/>
        <v>19.860749999999999</v>
      </c>
    </row>
    <row r="226" spans="2:7" ht="75" customHeight="1" x14ac:dyDescent="0.3">
      <c r="B226" s="15" t="s">
        <v>239</v>
      </c>
      <c r="C226" s="16" t="s">
        <v>286</v>
      </c>
      <c r="D226" s="24" t="s">
        <v>343</v>
      </c>
      <c r="E226" s="126">
        <v>26.96</v>
      </c>
      <c r="F226" s="124">
        <v>2.5000000000000001E-2</v>
      </c>
      <c r="G226" s="127">
        <f t="shared" si="11"/>
        <v>26.286000000000001</v>
      </c>
    </row>
    <row r="227" spans="2:7" ht="75.75" customHeight="1" x14ac:dyDescent="0.3">
      <c r="B227" s="15" t="s">
        <v>240</v>
      </c>
      <c r="C227" s="16" t="s">
        <v>287</v>
      </c>
      <c r="D227" s="24" t="s">
        <v>343</v>
      </c>
      <c r="E227" s="126">
        <v>28.73</v>
      </c>
      <c r="F227" s="124">
        <v>2.5000000000000001E-2</v>
      </c>
      <c r="G227" s="127">
        <f t="shared" si="11"/>
        <v>28.011749999999999</v>
      </c>
    </row>
    <row r="228" spans="2:7" ht="43.2" x14ac:dyDescent="0.3">
      <c r="B228" s="15" t="s">
        <v>241</v>
      </c>
      <c r="C228" s="16" t="s">
        <v>288</v>
      </c>
      <c r="D228" s="24" t="s">
        <v>343</v>
      </c>
      <c r="E228" s="126">
        <v>31.24</v>
      </c>
      <c r="F228" s="124">
        <v>2.5000000000000001E-2</v>
      </c>
      <c r="G228" s="127">
        <f t="shared" si="11"/>
        <v>30.458999999999996</v>
      </c>
    </row>
    <row r="229" spans="2:7" ht="43.2" x14ac:dyDescent="0.3">
      <c r="B229" s="15" t="s">
        <v>242</v>
      </c>
      <c r="C229" s="16" t="s">
        <v>289</v>
      </c>
      <c r="D229" s="24" t="s">
        <v>343</v>
      </c>
      <c r="E229" s="126">
        <v>36.74</v>
      </c>
      <c r="F229" s="124">
        <v>2.5000000000000001E-2</v>
      </c>
      <c r="G229" s="127">
        <f t="shared" si="11"/>
        <v>35.8215</v>
      </c>
    </row>
    <row r="230" spans="2:7" ht="28.8" x14ac:dyDescent="0.3">
      <c r="B230" s="15" t="s">
        <v>243</v>
      </c>
      <c r="C230" s="16" t="s">
        <v>244</v>
      </c>
      <c r="D230" s="24" t="s">
        <v>343</v>
      </c>
      <c r="E230" s="16" t="s">
        <v>244</v>
      </c>
      <c r="F230" s="124">
        <v>2.5000000000000001E-2</v>
      </c>
      <c r="G230" s="16" t="s">
        <v>244</v>
      </c>
    </row>
    <row r="231" spans="2:7" x14ac:dyDescent="0.3">
      <c r="B231" s="71"/>
      <c r="C231" s="70"/>
      <c r="D231" s="24"/>
      <c r="E231" s="70"/>
      <c r="F231" s="70"/>
      <c r="G231" s="70"/>
    </row>
    <row r="232" spans="2:7" x14ac:dyDescent="0.3">
      <c r="B232" s="71"/>
      <c r="C232" s="70"/>
      <c r="D232" s="24"/>
      <c r="E232" s="70"/>
      <c r="F232" s="70"/>
      <c r="G232" s="70"/>
    </row>
    <row r="233" spans="2:7" x14ac:dyDescent="0.3">
      <c r="B233" s="93" t="s">
        <v>203</v>
      </c>
      <c r="C233" s="94"/>
      <c r="D233" s="95"/>
      <c r="E233" s="95"/>
      <c r="F233" s="95"/>
      <c r="G233" s="96"/>
    </row>
    <row r="234" spans="2:7" ht="28.8" x14ac:dyDescent="0.3">
      <c r="B234" s="44" t="s">
        <v>1</v>
      </c>
      <c r="C234" s="76" t="s">
        <v>137</v>
      </c>
      <c r="D234" s="45" t="s">
        <v>2</v>
      </c>
      <c r="E234" s="46" t="s">
        <v>51</v>
      </c>
      <c r="F234" s="47" t="s">
        <v>3</v>
      </c>
      <c r="G234" s="48" t="s">
        <v>63</v>
      </c>
    </row>
    <row r="235" spans="2:7" x14ac:dyDescent="0.3">
      <c r="B235" s="71" t="s">
        <v>165</v>
      </c>
      <c r="C235" s="77" t="s">
        <v>326</v>
      </c>
      <c r="D235" s="103" t="s">
        <v>166</v>
      </c>
      <c r="E235" s="126">
        <v>16.399999999999999</v>
      </c>
      <c r="F235" s="124">
        <v>2.5000000000000001E-2</v>
      </c>
      <c r="G235" s="127">
        <f t="shared" ref="G235:G241" si="12">(1-F235)*E235</f>
        <v>15.989999999999998</v>
      </c>
    </row>
    <row r="236" spans="2:7" x14ac:dyDescent="0.3">
      <c r="B236" s="71" t="s">
        <v>167</v>
      </c>
      <c r="C236" s="77" t="s">
        <v>327</v>
      </c>
      <c r="D236" s="103" t="s">
        <v>148</v>
      </c>
      <c r="E236" s="126">
        <v>1.71</v>
      </c>
      <c r="F236" s="124">
        <v>2.5000000000000001E-2</v>
      </c>
      <c r="G236" s="127">
        <f t="shared" si="12"/>
        <v>1.6672499999999999</v>
      </c>
    </row>
    <row r="237" spans="2:7" x14ac:dyDescent="0.3">
      <c r="B237" s="71" t="s">
        <v>168</v>
      </c>
      <c r="C237" s="77" t="s">
        <v>328</v>
      </c>
      <c r="D237" s="103" t="s">
        <v>148</v>
      </c>
      <c r="E237" s="126">
        <v>1.71</v>
      </c>
      <c r="F237" s="124">
        <v>2.5000000000000001E-2</v>
      </c>
      <c r="G237" s="127">
        <f t="shared" si="12"/>
        <v>1.6672499999999999</v>
      </c>
    </row>
    <row r="238" spans="2:7" x14ac:dyDescent="0.3">
      <c r="B238" s="71" t="s">
        <v>169</v>
      </c>
      <c r="C238" s="77" t="s">
        <v>329</v>
      </c>
      <c r="D238" s="103" t="s">
        <v>148</v>
      </c>
      <c r="E238" s="126">
        <v>0.26</v>
      </c>
      <c r="F238" s="124">
        <v>2.5000000000000001E-2</v>
      </c>
      <c r="G238" s="127">
        <f t="shared" si="12"/>
        <v>0.2535</v>
      </c>
    </row>
    <row r="239" spans="2:7" x14ac:dyDescent="0.3">
      <c r="B239" s="71" t="s">
        <v>179</v>
      </c>
      <c r="C239" s="77" t="s">
        <v>330</v>
      </c>
      <c r="D239" s="103" t="s">
        <v>148</v>
      </c>
      <c r="E239" s="126">
        <v>0.26</v>
      </c>
      <c r="F239" s="124">
        <v>2.5000000000000001E-2</v>
      </c>
      <c r="G239" s="127">
        <f t="shared" si="12"/>
        <v>0.2535</v>
      </c>
    </row>
    <row r="240" spans="2:7" x14ac:dyDescent="0.3">
      <c r="B240" s="71" t="s">
        <v>180</v>
      </c>
      <c r="C240" s="77" t="s">
        <v>331</v>
      </c>
      <c r="D240" s="103" t="s">
        <v>148</v>
      </c>
      <c r="E240" s="126">
        <v>1.03</v>
      </c>
      <c r="F240" s="124">
        <v>2.5000000000000001E-2</v>
      </c>
      <c r="G240" s="127">
        <f t="shared" si="12"/>
        <v>1.0042500000000001</v>
      </c>
    </row>
    <row r="241" spans="2:7" x14ac:dyDescent="0.3">
      <c r="B241" s="71" t="s">
        <v>181</v>
      </c>
      <c r="C241" s="77" t="s">
        <v>332</v>
      </c>
      <c r="D241" s="103" t="s">
        <v>148</v>
      </c>
      <c r="E241" s="126">
        <v>1.03</v>
      </c>
      <c r="F241" s="124">
        <v>2.5000000000000001E-2</v>
      </c>
      <c r="G241" s="127">
        <f t="shared" si="12"/>
        <v>1.0042500000000001</v>
      </c>
    </row>
    <row r="242" spans="2:7" x14ac:dyDescent="0.3">
      <c r="B242" s="97" t="s">
        <v>204</v>
      </c>
      <c r="C242" s="72"/>
      <c r="D242" s="72"/>
      <c r="E242" s="72"/>
      <c r="F242" s="72"/>
      <c r="G242" s="73"/>
    </row>
    <row r="243" spans="2:7" ht="28.8" x14ac:dyDescent="0.3">
      <c r="B243" s="102" t="s">
        <v>1</v>
      </c>
      <c r="C243" s="102" t="s">
        <v>137</v>
      </c>
      <c r="D243" s="102" t="s">
        <v>2</v>
      </c>
      <c r="E243" s="102" t="s">
        <v>51</v>
      </c>
      <c r="F243" s="102" t="s">
        <v>3</v>
      </c>
      <c r="G243" s="102" t="s">
        <v>63</v>
      </c>
    </row>
    <row r="244" spans="2:7" x14ac:dyDescent="0.3">
      <c r="B244" s="71" t="s">
        <v>118</v>
      </c>
      <c r="C244" s="77" t="s">
        <v>316</v>
      </c>
      <c r="D244" s="103" t="s">
        <v>128</v>
      </c>
      <c r="E244" s="126">
        <v>24</v>
      </c>
      <c r="F244" s="124">
        <v>2.5000000000000001E-2</v>
      </c>
      <c r="G244" s="127">
        <f t="shared" ref="G244:G253" si="13">(1-F244)*E244</f>
        <v>23.4</v>
      </c>
    </row>
    <row r="245" spans="2:7" x14ac:dyDescent="0.3">
      <c r="B245" s="71" t="s">
        <v>119</v>
      </c>
      <c r="C245" s="77" t="s">
        <v>317</v>
      </c>
      <c r="D245" s="103" t="s">
        <v>125</v>
      </c>
      <c r="E245" s="126">
        <v>0.15</v>
      </c>
      <c r="F245" s="124">
        <v>2.5000000000000001E-2</v>
      </c>
      <c r="G245" s="127">
        <f t="shared" si="13"/>
        <v>0.14624999999999999</v>
      </c>
    </row>
    <row r="246" spans="2:7" x14ac:dyDescent="0.3">
      <c r="B246" s="71" t="s">
        <v>208</v>
      </c>
      <c r="C246" s="77" t="s">
        <v>318</v>
      </c>
      <c r="D246" s="103" t="s">
        <v>126</v>
      </c>
      <c r="E246" s="126">
        <v>4.5</v>
      </c>
      <c r="F246" s="124">
        <v>2.5000000000000001E-2</v>
      </c>
      <c r="G246" s="127">
        <f t="shared" si="13"/>
        <v>4.3875000000000002</v>
      </c>
    </row>
    <row r="247" spans="2:7" x14ac:dyDescent="0.3">
      <c r="B247" s="71" t="s">
        <v>120</v>
      </c>
      <c r="C247" s="77" t="s">
        <v>319</v>
      </c>
      <c r="D247" s="103" t="s">
        <v>127</v>
      </c>
      <c r="E247" s="126">
        <v>20</v>
      </c>
      <c r="F247" s="124">
        <v>2.5000000000000001E-2</v>
      </c>
      <c r="G247" s="152">
        <f t="shared" si="13"/>
        <v>19.5</v>
      </c>
    </row>
    <row r="248" spans="2:7" x14ac:dyDescent="0.3">
      <c r="B248" s="71" t="s">
        <v>121</v>
      </c>
      <c r="C248" s="77" t="s">
        <v>320</v>
      </c>
      <c r="D248" s="103" t="s">
        <v>129</v>
      </c>
      <c r="E248" s="126">
        <v>7.25</v>
      </c>
      <c r="F248" s="124">
        <v>2.5000000000000001E-2</v>
      </c>
      <c r="G248" s="152">
        <f t="shared" si="13"/>
        <v>7.0687499999999996</v>
      </c>
    </row>
    <row r="249" spans="2:7" x14ac:dyDescent="0.3">
      <c r="B249" s="71" t="s">
        <v>122</v>
      </c>
      <c r="C249" s="77" t="s">
        <v>321</v>
      </c>
      <c r="D249" s="103" t="s">
        <v>127</v>
      </c>
      <c r="E249" s="126">
        <v>20</v>
      </c>
      <c r="F249" s="124">
        <v>2.5000000000000001E-2</v>
      </c>
      <c r="G249" s="152">
        <f t="shared" si="13"/>
        <v>19.5</v>
      </c>
    </row>
    <row r="250" spans="2:7" x14ac:dyDescent="0.3">
      <c r="B250" s="71" t="s">
        <v>161</v>
      </c>
      <c r="C250" s="77" t="s">
        <v>322</v>
      </c>
      <c r="D250" s="103" t="s">
        <v>127</v>
      </c>
      <c r="E250" s="126">
        <v>15</v>
      </c>
      <c r="F250" s="124">
        <v>2.5000000000000001E-2</v>
      </c>
      <c r="G250" s="152">
        <f t="shared" si="13"/>
        <v>14.625</v>
      </c>
    </row>
    <row r="251" spans="2:7" x14ac:dyDescent="0.3">
      <c r="B251" s="71" t="s">
        <v>162</v>
      </c>
      <c r="C251" s="77" t="s">
        <v>323</v>
      </c>
      <c r="D251" s="103" t="s">
        <v>127</v>
      </c>
      <c r="E251" s="126">
        <v>26</v>
      </c>
      <c r="F251" s="124">
        <v>2.5000000000000001E-2</v>
      </c>
      <c r="G251" s="152">
        <f t="shared" si="13"/>
        <v>25.349999999999998</v>
      </c>
    </row>
    <row r="252" spans="2:7" x14ac:dyDescent="0.3">
      <c r="B252" s="71" t="s">
        <v>163</v>
      </c>
      <c r="C252" s="77" t="s">
        <v>324</v>
      </c>
      <c r="D252" s="103" t="s">
        <v>127</v>
      </c>
      <c r="E252" s="126">
        <v>20</v>
      </c>
      <c r="F252" s="124">
        <v>2.5000000000000001E-2</v>
      </c>
      <c r="G252" s="152">
        <f t="shared" si="13"/>
        <v>19.5</v>
      </c>
    </row>
    <row r="253" spans="2:7" x14ac:dyDescent="0.3">
      <c r="B253" s="71" t="s">
        <v>164</v>
      </c>
      <c r="C253" s="77" t="s">
        <v>325</v>
      </c>
      <c r="D253" s="103" t="s">
        <v>127</v>
      </c>
      <c r="E253" s="126">
        <v>40</v>
      </c>
      <c r="F253" s="124">
        <v>2.5000000000000001E-2</v>
      </c>
      <c r="G253" s="152">
        <f t="shared" si="13"/>
        <v>39</v>
      </c>
    </row>
    <row r="254" spans="2:7" x14ac:dyDescent="0.3">
      <c r="B254" s="71"/>
      <c r="C254" s="70"/>
      <c r="D254" s="70"/>
      <c r="E254" s="70"/>
      <c r="F254" s="70"/>
      <c r="G254" s="109"/>
    </row>
    <row r="255" spans="2:7" x14ac:dyDescent="0.3">
      <c r="B255" s="74" t="s">
        <v>205</v>
      </c>
      <c r="C255" s="72"/>
      <c r="D255" s="72"/>
      <c r="E255" s="72"/>
      <c r="F255" s="72"/>
      <c r="G255" s="73"/>
    </row>
    <row r="256" spans="2:7" ht="28.8" x14ac:dyDescent="0.3">
      <c r="B256" s="102" t="s">
        <v>1</v>
      </c>
      <c r="C256" s="102" t="s">
        <v>137</v>
      </c>
      <c r="D256" s="102" t="s">
        <v>2</v>
      </c>
      <c r="E256" s="102" t="s">
        <v>51</v>
      </c>
      <c r="F256" s="102" t="s">
        <v>3</v>
      </c>
      <c r="G256" s="102" t="s">
        <v>63</v>
      </c>
    </row>
    <row r="257" spans="1:7" x14ac:dyDescent="0.3">
      <c r="B257" s="71" t="s">
        <v>268</v>
      </c>
      <c r="C257" s="70" t="s">
        <v>267</v>
      </c>
      <c r="D257" s="77" t="s">
        <v>192</v>
      </c>
      <c r="E257" s="126">
        <v>62.5</v>
      </c>
      <c r="F257" s="124">
        <v>2.5000000000000001E-2</v>
      </c>
      <c r="G257" s="127">
        <f t="shared" ref="G257" si="14">(1-F257)*E257</f>
        <v>60.9375</v>
      </c>
    </row>
    <row r="258" spans="1:7" x14ac:dyDescent="0.3">
      <c r="B258" s="71" t="s">
        <v>281</v>
      </c>
      <c r="C258" s="70" t="s">
        <v>282</v>
      </c>
      <c r="D258" s="77" t="s">
        <v>192</v>
      </c>
      <c r="E258" s="126">
        <v>62.5</v>
      </c>
      <c r="F258" s="124">
        <v>2.5000000000000001E-2</v>
      </c>
      <c r="G258" s="127">
        <f t="shared" ref="G258" si="15">(1-F258)*E258</f>
        <v>60.9375</v>
      </c>
    </row>
    <row r="259" spans="1:7" x14ac:dyDescent="0.3">
      <c r="B259" s="71"/>
      <c r="C259" s="70"/>
      <c r="D259" s="77"/>
      <c r="E259" s="70"/>
      <c r="F259" s="70"/>
      <c r="G259" s="70"/>
    </row>
    <row r="260" spans="1:7" x14ac:dyDescent="0.3">
      <c r="B260" s="71"/>
      <c r="C260" s="70"/>
      <c r="D260" s="77"/>
      <c r="E260" s="70"/>
      <c r="F260" s="70"/>
      <c r="G260" s="70"/>
    </row>
    <row r="261" spans="1:7" x14ac:dyDescent="0.3">
      <c r="B261" s="71"/>
      <c r="C261" s="70"/>
      <c r="D261" s="77"/>
      <c r="E261" s="70"/>
      <c r="F261" s="70"/>
      <c r="G261" s="70"/>
    </row>
    <row r="262" spans="1:7" x14ac:dyDescent="0.3">
      <c r="B262" s="74" t="s">
        <v>206</v>
      </c>
      <c r="C262" s="72"/>
      <c r="D262" s="72"/>
      <c r="E262" s="72"/>
      <c r="F262" s="72"/>
      <c r="G262" s="73"/>
    </row>
    <row r="263" spans="1:7" ht="28.8" x14ac:dyDescent="0.3">
      <c r="A263" s="78"/>
      <c r="B263" s="102" t="s">
        <v>1</v>
      </c>
      <c r="C263" s="102" t="s">
        <v>137</v>
      </c>
      <c r="D263" s="102" t="s">
        <v>2</v>
      </c>
      <c r="E263" s="102" t="s">
        <v>51</v>
      </c>
      <c r="F263" s="102" t="s">
        <v>3</v>
      </c>
      <c r="G263" s="102" t="s">
        <v>63</v>
      </c>
    </row>
    <row r="264" spans="1:7" x14ac:dyDescent="0.3">
      <c r="B264" s="70" t="s">
        <v>131</v>
      </c>
      <c r="C264" s="70" t="s">
        <v>269</v>
      </c>
      <c r="D264" s="77" t="s">
        <v>192</v>
      </c>
      <c r="E264" s="126">
        <v>15.5</v>
      </c>
      <c r="F264" s="124">
        <v>2.5000000000000001E-2</v>
      </c>
      <c r="G264" s="127">
        <f t="shared" ref="G264:G266" si="16">(1-F264)*E264</f>
        <v>15.112499999999999</v>
      </c>
    </row>
    <row r="265" spans="1:7" x14ac:dyDescent="0.3">
      <c r="B265" s="70" t="s">
        <v>132</v>
      </c>
      <c r="C265" s="70" t="s">
        <v>270</v>
      </c>
      <c r="D265" s="77" t="s">
        <v>192</v>
      </c>
      <c r="E265" s="126">
        <v>28.18</v>
      </c>
      <c r="F265" s="124">
        <v>2.5000000000000001E-2</v>
      </c>
      <c r="G265" s="127">
        <f t="shared" si="16"/>
        <v>27.4755</v>
      </c>
    </row>
    <row r="266" spans="1:7" x14ac:dyDescent="0.3">
      <c r="B266" s="70" t="s">
        <v>133</v>
      </c>
      <c r="C266" s="70" t="s">
        <v>271</v>
      </c>
      <c r="D266" s="77" t="s">
        <v>192</v>
      </c>
      <c r="E266" s="126">
        <v>14.9</v>
      </c>
      <c r="F266" s="124">
        <v>2.5000000000000001E-2</v>
      </c>
      <c r="G266" s="127">
        <f t="shared" si="16"/>
        <v>14.5275</v>
      </c>
    </row>
    <row r="267" spans="1:7" x14ac:dyDescent="0.3">
      <c r="B267" s="70"/>
      <c r="C267" s="70"/>
      <c r="D267" s="70"/>
      <c r="E267" s="70"/>
      <c r="F267" s="70"/>
      <c r="G267" s="70"/>
    </row>
    <row r="268" spans="1:7" x14ac:dyDescent="0.3">
      <c r="B268" s="70"/>
      <c r="C268" s="70"/>
      <c r="D268" s="70"/>
      <c r="E268" s="70"/>
      <c r="F268" s="70"/>
      <c r="G268" s="70"/>
    </row>
    <row r="269" spans="1:7" x14ac:dyDescent="0.3">
      <c r="B269" s="70"/>
      <c r="C269" s="70"/>
      <c r="D269" s="70"/>
      <c r="E269" s="70"/>
      <c r="F269" s="70"/>
      <c r="G269" s="70"/>
    </row>
    <row r="270" spans="1:7" x14ac:dyDescent="0.3">
      <c r="B270" s="116" t="s">
        <v>207</v>
      </c>
      <c r="C270" s="80"/>
      <c r="D270" s="80"/>
      <c r="E270" s="80"/>
      <c r="F270" s="80"/>
      <c r="G270" s="79"/>
    </row>
    <row r="271" spans="1:7" ht="28.8" x14ac:dyDescent="0.3">
      <c r="B271" s="102" t="s">
        <v>1</v>
      </c>
      <c r="C271" s="102" t="s">
        <v>137</v>
      </c>
      <c r="D271" s="102" t="s">
        <v>2</v>
      </c>
      <c r="E271" s="102" t="s">
        <v>51</v>
      </c>
      <c r="F271" s="102" t="s">
        <v>3</v>
      </c>
      <c r="G271" s="102" t="s">
        <v>63</v>
      </c>
    </row>
    <row r="272" spans="1:7" x14ac:dyDescent="0.3">
      <c r="B272" s="70" t="s">
        <v>150</v>
      </c>
      <c r="C272" s="70" t="s">
        <v>244</v>
      </c>
      <c r="D272" s="115" t="s">
        <v>193</v>
      </c>
      <c r="E272" s="126" t="s">
        <v>342</v>
      </c>
      <c r="F272" s="124">
        <v>2.5000000000000001E-2</v>
      </c>
      <c r="G272" s="126" t="s">
        <v>342</v>
      </c>
    </row>
    <row r="273" spans="2:7" x14ac:dyDescent="0.3">
      <c r="B273" s="70" t="s">
        <v>151</v>
      </c>
      <c r="C273" s="70" t="s">
        <v>244</v>
      </c>
      <c r="D273" s="115" t="s">
        <v>193</v>
      </c>
      <c r="E273" s="126" t="s">
        <v>342</v>
      </c>
      <c r="F273" s="124">
        <v>2.5000000000000001E-2</v>
      </c>
      <c r="G273" s="126" t="s">
        <v>342</v>
      </c>
    </row>
    <row r="274" spans="2:7" x14ac:dyDescent="0.3">
      <c r="B274" s="70" t="s">
        <v>152</v>
      </c>
      <c r="C274" s="70" t="s">
        <v>244</v>
      </c>
      <c r="D274" s="115" t="s">
        <v>193</v>
      </c>
      <c r="E274" s="126">
        <v>12420</v>
      </c>
      <c r="F274" s="124">
        <v>2.5000000000000001E-2</v>
      </c>
      <c r="G274" s="127">
        <f t="shared" ref="G274" si="17">(1-F274)*E274</f>
        <v>12109.5</v>
      </c>
    </row>
    <row r="275" spans="2:7" x14ac:dyDescent="0.3">
      <c r="B275" s="70"/>
      <c r="C275" s="70"/>
      <c r="D275" s="70"/>
      <c r="E275" s="70"/>
      <c r="F275" s="70"/>
      <c r="G275" s="70"/>
    </row>
    <row r="276" spans="2:7" x14ac:dyDescent="0.3">
      <c r="B276" s="70"/>
      <c r="C276" s="70"/>
      <c r="D276" s="70"/>
      <c r="E276" s="70"/>
      <c r="F276" s="70"/>
      <c r="G276" s="70"/>
    </row>
    <row r="277" spans="2:7" x14ac:dyDescent="0.3">
      <c r="B277" s="97" t="s">
        <v>194</v>
      </c>
      <c r="C277" s="72"/>
      <c r="D277" s="72"/>
      <c r="E277" s="72"/>
      <c r="F277" s="72"/>
      <c r="G277" s="73"/>
    </row>
    <row r="278" spans="2:7" ht="28.8" x14ac:dyDescent="0.3">
      <c r="B278" s="102" t="s">
        <v>1</v>
      </c>
      <c r="C278" s="102" t="s">
        <v>137</v>
      </c>
      <c r="D278" s="102" t="s">
        <v>2</v>
      </c>
      <c r="E278" s="102" t="s">
        <v>51</v>
      </c>
      <c r="F278" s="102" t="s">
        <v>3</v>
      </c>
      <c r="G278" s="102" t="s">
        <v>63</v>
      </c>
    </row>
    <row r="279" spans="2:7" x14ac:dyDescent="0.3">
      <c r="B279" s="70" t="s">
        <v>209</v>
      </c>
      <c r="C279" s="70" t="s">
        <v>272</v>
      </c>
      <c r="D279" s="103" t="s">
        <v>148</v>
      </c>
      <c r="E279" s="126">
        <v>0.41</v>
      </c>
      <c r="F279" s="124">
        <v>2.5000000000000001E-2</v>
      </c>
      <c r="G279" s="127">
        <f t="shared" ref="G279:G280" si="18">(1-F279)*E279</f>
        <v>0.39974999999999999</v>
      </c>
    </row>
    <row r="280" spans="2:7" x14ac:dyDescent="0.3">
      <c r="B280" s="70" t="s">
        <v>210</v>
      </c>
      <c r="C280" s="70" t="s">
        <v>273</v>
      </c>
      <c r="D280" s="103" t="s">
        <v>148</v>
      </c>
      <c r="E280" s="128">
        <v>0.16500000000000001</v>
      </c>
      <c r="F280" s="124">
        <v>2.5000000000000001E-2</v>
      </c>
      <c r="G280" s="127">
        <f t="shared" si="18"/>
        <v>0.16087499999999999</v>
      </c>
    </row>
    <row r="281" spans="2:7" x14ac:dyDescent="0.3">
      <c r="B281" s="70"/>
      <c r="C281" s="70"/>
      <c r="D281" s="70"/>
      <c r="E281" s="70"/>
      <c r="F281" s="70"/>
      <c r="G281" s="70"/>
    </row>
    <row r="282" spans="2:7" x14ac:dyDescent="0.3">
      <c r="B282" s="70"/>
      <c r="C282" s="70"/>
      <c r="D282" s="70"/>
      <c r="E282" s="70"/>
      <c r="F282" s="70"/>
      <c r="G282" s="70"/>
    </row>
    <row r="283" spans="2:7" x14ac:dyDescent="0.3">
      <c r="B283" s="70"/>
      <c r="C283" s="70"/>
      <c r="D283" s="70"/>
      <c r="E283" s="70"/>
      <c r="F283" s="70"/>
      <c r="G283" s="70"/>
    </row>
    <row r="284" spans="2:7" x14ac:dyDescent="0.3">
      <c r="B284" s="70"/>
      <c r="C284" s="70"/>
      <c r="D284" s="70"/>
      <c r="E284" s="70"/>
      <c r="F284" s="70"/>
      <c r="G284" s="70"/>
    </row>
    <row r="285" spans="2:7" x14ac:dyDescent="0.3">
      <c r="B285" s="70"/>
      <c r="C285" s="70"/>
      <c r="D285" s="70"/>
      <c r="E285" s="70"/>
      <c r="F285" s="70"/>
      <c r="G285" s="70"/>
    </row>
    <row r="286" spans="2:7" x14ac:dyDescent="0.3">
      <c r="B286" s="70"/>
      <c r="C286" s="70"/>
      <c r="D286" s="70"/>
      <c r="E286" s="70"/>
      <c r="F286" s="70"/>
      <c r="G286" s="70"/>
    </row>
  </sheetData>
  <mergeCells count="9">
    <mergeCell ref="B41:F41"/>
    <mergeCell ref="B184:G184"/>
    <mergeCell ref="A14:F14"/>
    <mergeCell ref="C1:F3"/>
    <mergeCell ref="C4:F4"/>
    <mergeCell ref="C6:D6"/>
    <mergeCell ref="B8:D8"/>
    <mergeCell ref="A13:F13"/>
    <mergeCell ref="F17:G17"/>
  </mergeCells>
  <pageMargins left="0.25" right="0.25" top="0.75" bottom="0.75" header="0.3" footer="0.3"/>
  <pageSetup scale="70" orientation="portrait" r:id="rId1"/>
  <headerFooter>
    <oddFooter>&amp;L&amp;F.xls/&amp;A&amp;R&amp;D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49"/>
  <sheetViews>
    <sheetView workbookViewId="0">
      <selection activeCell="L4" sqref="L4"/>
    </sheetView>
  </sheetViews>
  <sheetFormatPr defaultColWidth="8.88671875" defaultRowHeight="13.2" x14ac:dyDescent="0.25"/>
  <cols>
    <col min="1" max="1" width="26.6640625" style="7" customWidth="1"/>
    <col min="2" max="2" width="11" style="7" customWidth="1"/>
    <col min="3" max="16384" width="8.88671875" style="7"/>
  </cols>
  <sheetData>
    <row r="1" spans="1:14" ht="15.6" x14ac:dyDescent="0.3">
      <c r="A1" s="169"/>
      <c r="B1" s="207" t="s">
        <v>72</v>
      </c>
      <c r="C1" s="207"/>
      <c r="D1" s="207"/>
      <c r="E1" s="207"/>
      <c r="F1" s="207"/>
      <c r="G1" s="207"/>
      <c r="H1" s="207"/>
      <c r="I1" s="207"/>
      <c r="J1" s="207"/>
      <c r="K1" s="207"/>
      <c r="L1" s="154"/>
      <c r="M1" s="154"/>
      <c r="N1" s="154"/>
    </row>
    <row r="2" spans="1:14" ht="15.6" x14ac:dyDescent="0.3">
      <c r="A2" s="157"/>
      <c r="B2" s="207"/>
      <c r="C2" s="207"/>
      <c r="D2" s="207"/>
      <c r="E2" s="207"/>
      <c r="F2" s="207"/>
      <c r="G2" s="207"/>
      <c r="H2" s="207"/>
      <c r="I2" s="207"/>
      <c r="J2" s="207"/>
      <c r="K2" s="207"/>
      <c r="L2" s="154"/>
      <c r="M2" s="154"/>
      <c r="N2" s="154"/>
    </row>
    <row r="3" spans="1:14" ht="15.6" x14ac:dyDescent="0.3">
      <c r="A3" s="157"/>
      <c r="B3" s="207" t="s">
        <v>344</v>
      </c>
      <c r="C3" s="207"/>
      <c r="D3" s="207"/>
      <c r="E3" s="207"/>
      <c r="F3" s="207"/>
      <c r="G3" s="207"/>
      <c r="H3" s="207"/>
      <c r="I3" s="207"/>
      <c r="J3" s="207"/>
      <c r="K3" s="207"/>
      <c r="L3" s="154"/>
      <c r="M3" s="154"/>
      <c r="N3" s="154"/>
    </row>
    <row r="4" spans="1:14" ht="15.6" x14ac:dyDescent="0.3">
      <c r="A4" s="170"/>
      <c r="B4" s="207"/>
      <c r="C4" s="207"/>
      <c r="D4" s="207"/>
      <c r="E4" s="207"/>
      <c r="F4" s="207"/>
      <c r="G4" s="207"/>
      <c r="H4" s="207"/>
      <c r="I4" s="207"/>
      <c r="J4" s="207"/>
      <c r="K4" s="207"/>
      <c r="L4" s="154"/>
      <c r="M4" s="154"/>
      <c r="N4" s="154"/>
    </row>
    <row r="5" spans="1:14" ht="14.4" x14ac:dyDescent="0.3">
      <c r="A5" s="155"/>
      <c r="B5" s="168"/>
      <c r="C5" s="168"/>
      <c r="D5" s="167"/>
      <c r="E5" s="167"/>
      <c r="F5" s="167"/>
      <c r="G5" s="167"/>
      <c r="H5" s="167"/>
      <c r="I5" s="167"/>
      <c r="J5" s="167"/>
      <c r="K5" s="167"/>
      <c r="L5" s="154"/>
      <c r="M5" s="154"/>
      <c r="N5" s="154"/>
    </row>
    <row r="6" spans="1:14" ht="18" x14ac:dyDescent="0.3">
      <c r="A6" s="173" t="s">
        <v>0</v>
      </c>
      <c r="B6" s="208" t="s">
        <v>211</v>
      </c>
      <c r="C6" s="208"/>
      <c r="D6" s="208"/>
      <c r="E6" s="208"/>
      <c r="F6" s="208"/>
      <c r="G6" s="208"/>
      <c r="H6" s="208"/>
      <c r="I6" s="167"/>
      <c r="J6" s="167"/>
      <c r="K6" s="167"/>
      <c r="L6" s="154"/>
      <c r="M6" s="154"/>
      <c r="N6" s="154"/>
    </row>
    <row r="7" spans="1:14" ht="18" x14ac:dyDescent="0.35">
      <c r="A7" s="175"/>
      <c r="B7" s="176"/>
      <c r="C7" s="176"/>
      <c r="D7" s="174"/>
      <c r="E7" s="174"/>
      <c r="F7" s="167"/>
      <c r="G7" s="167"/>
      <c r="H7" s="167"/>
      <c r="I7" s="167"/>
      <c r="J7" s="167"/>
      <c r="K7" s="167"/>
      <c r="L7" s="154"/>
      <c r="M7" s="154"/>
      <c r="N7" s="154"/>
    </row>
    <row r="8" spans="1:14" ht="18" x14ac:dyDescent="0.35">
      <c r="A8" s="209" t="s">
        <v>73</v>
      </c>
      <c r="B8" s="209"/>
      <c r="C8" s="209"/>
      <c r="D8" s="209"/>
      <c r="E8" s="209"/>
      <c r="F8" s="209"/>
      <c r="G8" s="209"/>
      <c r="H8" s="209"/>
      <c r="I8" s="209"/>
      <c r="J8" s="209"/>
      <c r="K8" s="209"/>
      <c r="L8" s="154"/>
      <c r="M8" s="154"/>
      <c r="N8" s="154"/>
    </row>
    <row r="9" spans="1:14" ht="18" x14ac:dyDescent="0.35">
      <c r="A9" s="178"/>
      <c r="B9" s="178"/>
      <c r="C9" s="178"/>
      <c r="D9" s="178"/>
      <c r="E9" s="178"/>
      <c r="F9" s="178"/>
      <c r="G9" s="178"/>
      <c r="H9" s="178"/>
      <c r="I9" s="178"/>
      <c r="J9" s="178"/>
      <c r="K9" s="178"/>
      <c r="L9" s="154"/>
      <c r="M9" s="154"/>
      <c r="N9" s="154"/>
    </row>
    <row r="10" spans="1:14" ht="18" x14ac:dyDescent="0.35">
      <c r="A10" s="177"/>
      <c r="B10" s="179" t="s">
        <v>5</v>
      </c>
      <c r="C10" s="180"/>
      <c r="D10" s="181"/>
      <c r="E10" s="181"/>
      <c r="F10" s="167"/>
      <c r="G10" s="167"/>
      <c r="H10" s="167"/>
      <c r="I10" s="167"/>
      <c r="J10" s="167"/>
      <c r="K10" s="167"/>
      <c r="L10" s="154"/>
      <c r="M10" s="154"/>
      <c r="N10" s="154"/>
    </row>
    <row r="11" spans="1:14" ht="14.4" x14ac:dyDescent="0.3">
      <c r="A11" s="156"/>
      <c r="B11" s="168"/>
      <c r="C11" s="168"/>
      <c r="D11" s="167"/>
      <c r="E11" s="167"/>
      <c r="F11" s="167"/>
      <c r="G11" s="167"/>
      <c r="H11" s="167"/>
      <c r="I11" s="167"/>
      <c r="J11" s="167"/>
      <c r="K11" s="167"/>
      <c r="L11" s="154"/>
      <c r="M11" s="154"/>
      <c r="N11" s="154"/>
    </row>
    <row r="13" spans="1:14" ht="20.399999999999999" x14ac:dyDescent="0.25">
      <c r="A13" s="162" t="s">
        <v>34</v>
      </c>
      <c r="B13" s="163" t="s">
        <v>9</v>
      </c>
      <c r="C13" s="163" t="s">
        <v>10</v>
      </c>
      <c r="D13" s="163" t="s">
        <v>11</v>
      </c>
      <c r="E13" s="163" t="s">
        <v>12</v>
      </c>
      <c r="F13" s="163" t="s">
        <v>13</v>
      </c>
      <c r="G13" s="163" t="s">
        <v>14</v>
      </c>
      <c r="H13" s="163" t="s">
        <v>15</v>
      </c>
      <c r="I13" s="163" t="s">
        <v>16</v>
      </c>
      <c r="J13" s="163" t="s">
        <v>17</v>
      </c>
      <c r="K13" s="163" t="s">
        <v>18</v>
      </c>
      <c r="L13" s="163" t="s">
        <v>19</v>
      </c>
      <c r="M13" s="163" t="s">
        <v>20</v>
      </c>
      <c r="N13" s="163" t="s">
        <v>21</v>
      </c>
    </row>
    <row r="14" spans="1:14" ht="14.4" x14ac:dyDescent="0.3">
      <c r="A14" s="164"/>
      <c r="B14" s="165"/>
      <c r="C14" s="165"/>
      <c r="D14" s="165"/>
      <c r="E14" s="165"/>
      <c r="F14" s="165"/>
      <c r="G14" s="165"/>
      <c r="H14" s="165"/>
      <c r="I14" s="165"/>
      <c r="J14" s="165"/>
      <c r="K14" s="165"/>
      <c r="L14" s="165"/>
      <c r="M14" s="165"/>
      <c r="N14" s="165"/>
    </row>
    <row r="15" spans="1:14" ht="14.4" x14ac:dyDescent="0.3">
      <c r="A15" s="171" t="s">
        <v>71</v>
      </c>
      <c r="B15" s="182">
        <v>1.19</v>
      </c>
      <c r="C15" s="182">
        <v>1.19</v>
      </c>
      <c r="D15" s="182">
        <v>1.2</v>
      </c>
      <c r="E15" s="182">
        <v>1</v>
      </c>
      <c r="F15" s="182">
        <v>1</v>
      </c>
      <c r="G15" s="182">
        <v>1</v>
      </c>
      <c r="H15" s="182">
        <v>1</v>
      </c>
      <c r="I15" s="182">
        <v>1.18</v>
      </c>
      <c r="J15" s="182">
        <v>1.21</v>
      </c>
      <c r="K15" s="182">
        <v>1.21</v>
      </c>
      <c r="L15" s="182">
        <v>1.21</v>
      </c>
      <c r="M15" s="182">
        <v>1.19</v>
      </c>
      <c r="N15" s="182">
        <v>1.17</v>
      </c>
    </row>
    <row r="16" spans="1:14" ht="14.4" x14ac:dyDescent="0.3">
      <c r="A16" s="172" t="s">
        <v>70</v>
      </c>
      <c r="B16" s="182">
        <v>1.62</v>
      </c>
      <c r="C16" s="182">
        <v>1.19</v>
      </c>
      <c r="D16" s="182">
        <v>1.56</v>
      </c>
      <c r="E16" s="182">
        <v>1.19</v>
      </c>
      <c r="F16" s="182">
        <v>1.19</v>
      </c>
      <c r="G16" s="182">
        <v>1.19</v>
      </c>
      <c r="H16" s="182">
        <v>1.19</v>
      </c>
      <c r="I16" s="182">
        <v>1.41</v>
      </c>
      <c r="J16" s="182">
        <v>1.62</v>
      </c>
      <c r="K16" s="182">
        <v>1.46</v>
      </c>
      <c r="L16" s="182">
        <v>1.48</v>
      </c>
      <c r="M16" s="182">
        <v>1.45</v>
      </c>
      <c r="N16" s="182">
        <v>1.2</v>
      </c>
    </row>
    <row r="17" spans="1:14" ht="14.4" x14ac:dyDescent="0.3">
      <c r="A17" s="154"/>
      <c r="B17" s="154"/>
      <c r="C17" s="154"/>
      <c r="D17" s="154"/>
      <c r="E17" s="154"/>
      <c r="F17" s="154"/>
      <c r="G17" s="154"/>
      <c r="H17" s="154"/>
      <c r="I17" s="154"/>
      <c r="J17" s="154"/>
      <c r="K17" s="154"/>
      <c r="L17" s="154"/>
      <c r="M17" s="154"/>
      <c r="N17" s="154"/>
    </row>
    <row r="18" spans="1:14" ht="20.399999999999999" x14ac:dyDescent="0.25">
      <c r="A18" s="162" t="s">
        <v>34</v>
      </c>
      <c r="B18" s="163" t="s">
        <v>22</v>
      </c>
      <c r="C18" s="166" t="s">
        <v>25</v>
      </c>
      <c r="D18" s="166" t="s">
        <v>24</v>
      </c>
      <c r="E18" s="166" t="s">
        <v>23</v>
      </c>
      <c r="F18" s="166" t="s">
        <v>26</v>
      </c>
      <c r="G18" s="166" t="s">
        <v>27</v>
      </c>
      <c r="H18" s="166" t="s">
        <v>28</v>
      </c>
      <c r="I18" s="166" t="s">
        <v>29</v>
      </c>
      <c r="J18" s="166" t="s">
        <v>30</v>
      </c>
      <c r="K18" s="166" t="s">
        <v>35</v>
      </c>
      <c r="L18" s="166" t="s">
        <v>31</v>
      </c>
      <c r="M18" s="166" t="s">
        <v>32</v>
      </c>
      <c r="N18" s="166" t="s">
        <v>33</v>
      </c>
    </row>
    <row r="19" spans="1:14" ht="14.4" x14ac:dyDescent="0.3">
      <c r="A19" s="164"/>
      <c r="B19" s="165"/>
      <c r="C19" s="165"/>
      <c r="D19" s="165"/>
      <c r="E19" s="165"/>
      <c r="F19" s="165"/>
      <c r="G19" s="165"/>
      <c r="H19" s="165"/>
      <c r="I19" s="165"/>
      <c r="J19" s="165"/>
      <c r="K19" s="165"/>
      <c r="L19" s="165"/>
      <c r="M19" s="165"/>
      <c r="N19" s="165"/>
    </row>
    <row r="20" spans="1:14" ht="14.4" x14ac:dyDescent="0.3">
      <c r="A20" s="171" t="s">
        <v>71</v>
      </c>
      <c r="B20" s="182">
        <v>1</v>
      </c>
      <c r="C20" s="182">
        <v>1.21</v>
      </c>
      <c r="D20" s="182">
        <v>1</v>
      </c>
      <c r="E20" s="182">
        <v>1.18</v>
      </c>
      <c r="F20" s="182">
        <v>1.2</v>
      </c>
      <c r="G20" s="182">
        <v>1.1499999999999999</v>
      </c>
      <c r="H20" s="182">
        <v>1.21</v>
      </c>
      <c r="I20" s="182">
        <v>1.1299999999999999</v>
      </c>
      <c r="J20" s="182">
        <v>1.19</v>
      </c>
      <c r="K20" s="182">
        <v>1.19</v>
      </c>
      <c r="L20" s="182">
        <v>1.22</v>
      </c>
      <c r="M20" s="182">
        <v>1.2</v>
      </c>
      <c r="N20" s="182">
        <v>1</v>
      </c>
    </row>
    <row r="21" spans="1:14" ht="14.4" x14ac:dyDescent="0.3">
      <c r="A21" s="172" t="s">
        <v>70</v>
      </c>
      <c r="B21" s="182">
        <v>1.18</v>
      </c>
      <c r="C21" s="182">
        <v>1.56</v>
      </c>
      <c r="D21" s="182">
        <v>1.21</v>
      </c>
      <c r="E21" s="182">
        <v>1.33</v>
      </c>
      <c r="F21" s="182">
        <v>1.46</v>
      </c>
      <c r="G21" s="182">
        <v>1.44</v>
      </c>
      <c r="H21" s="182">
        <v>1.45</v>
      </c>
      <c r="I21" s="182">
        <v>1.25</v>
      </c>
      <c r="J21" s="182">
        <v>1.2</v>
      </c>
      <c r="K21" s="182">
        <v>1.3</v>
      </c>
      <c r="L21" s="182">
        <v>1.44</v>
      </c>
      <c r="M21" s="182">
        <v>1.45</v>
      </c>
      <c r="N21" s="182">
        <v>1.19</v>
      </c>
    </row>
    <row r="26" spans="1:14" ht="14.4" x14ac:dyDescent="0.3">
      <c r="A26" s="158"/>
      <c r="B26" s="159"/>
      <c r="C26" s="159"/>
      <c r="D26" s="160"/>
      <c r="E26" s="154"/>
      <c r="F26" s="154"/>
      <c r="G26" s="154"/>
      <c r="H26" s="154"/>
      <c r="I26" s="154"/>
      <c r="J26" s="154"/>
      <c r="K26" s="154"/>
      <c r="L26" s="154"/>
      <c r="M26" s="154"/>
      <c r="N26" s="154"/>
    </row>
    <row r="27" spans="1:14" ht="14.4" x14ac:dyDescent="0.3">
      <c r="A27" s="158"/>
      <c r="B27" s="159"/>
      <c r="C27" s="159"/>
      <c r="D27" s="160"/>
      <c r="E27" s="154"/>
      <c r="F27" s="154"/>
      <c r="G27" s="154"/>
      <c r="H27" s="154"/>
      <c r="I27" s="154"/>
      <c r="J27" s="154"/>
      <c r="K27" s="154"/>
      <c r="L27" s="154"/>
      <c r="M27" s="154"/>
      <c r="N27" s="154"/>
    </row>
    <row r="28" spans="1:14" ht="14.4" x14ac:dyDescent="0.3">
      <c r="A28" s="158"/>
      <c r="B28" s="159"/>
      <c r="C28" s="159"/>
      <c r="D28" s="160"/>
      <c r="E28" s="154"/>
      <c r="F28" s="154"/>
      <c r="G28" s="154"/>
      <c r="H28" s="154"/>
      <c r="I28" s="154"/>
      <c r="J28" s="154"/>
      <c r="K28" s="154"/>
      <c r="L28" s="154"/>
      <c r="M28" s="154"/>
      <c r="N28" s="154"/>
    </row>
    <row r="29" spans="1:14" ht="14.4" x14ac:dyDescent="0.3">
      <c r="A29" s="158"/>
      <c r="B29" s="159"/>
      <c r="C29" s="159"/>
      <c r="D29" s="160"/>
      <c r="E29" s="154"/>
      <c r="F29" s="154"/>
      <c r="G29" s="154"/>
      <c r="H29" s="154"/>
      <c r="I29" s="154"/>
      <c r="J29" s="154"/>
      <c r="K29" s="154"/>
      <c r="L29" s="154"/>
      <c r="M29" s="154"/>
      <c r="N29" s="154"/>
    </row>
    <row r="30" spans="1:14" ht="14.4" x14ac:dyDescent="0.3">
      <c r="A30" s="158"/>
      <c r="B30" s="159"/>
      <c r="C30" s="159"/>
      <c r="D30" s="160"/>
      <c r="E30" s="154"/>
      <c r="F30" s="154"/>
      <c r="G30" s="154"/>
      <c r="H30" s="154"/>
      <c r="I30" s="154"/>
      <c r="J30" s="154"/>
      <c r="K30" s="154"/>
      <c r="L30" s="154"/>
      <c r="M30" s="154"/>
      <c r="N30" s="154"/>
    </row>
    <row r="31" spans="1:14" ht="14.4" x14ac:dyDescent="0.3">
      <c r="A31" s="158"/>
      <c r="B31" s="159"/>
      <c r="C31" s="159"/>
      <c r="D31" s="160"/>
      <c r="E31" s="154"/>
      <c r="F31" s="154"/>
      <c r="G31" s="154"/>
      <c r="H31" s="154"/>
      <c r="I31" s="154"/>
      <c r="J31" s="154"/>
      <c r="K31" s="154"/>
      <c r="L31" s="154"/>
      <c r="M31" s="154"/>
      <c r="N31" s="154"/>
    </row>
    <row r="32" spans="1:14" ht="14.4" x14ac:dyDescent="0.3">
      <c r="A32" s="158"/>
      <c r="B32" s="159"/>
      <c r="C32" s="159"/>
      <c r="D32" s="160"/>
      <c r="E32" s="154"/>
      <c r="F32" s="154"/>
      <c r="G32" s="154"/>
      <c r="H32" s="154"/>
      <c r="I32" s="154"/>
      <c r="J32" s="154"/>
      <c r="K32" s="154"/>
      <c r="L32" s="154"/>
      <c r="M32" s="154"/>
      <c r="N32" s="154"/>
    </row>
    <row r="33" spans="1:4" ht="14.4" x14ac:dyDescent="0.3">
      <c r="A33" s="158"/>
      <c r="B33" s="159"/>
      <c r="C33" s="159"/>
      <c r="D33" s="160"/>
    </row>
    <row r="34" spans="1:4" ht="14.4" x14ac:dyDescent="0.3">
      <c r="A34" s="158"/>
      <c r="B34" s="159"/>
      <c r="C34" s="159"/>
      <c r="D34" s="160"/>
    </row>
    <row r="35" spans="1:4" ht="14.4" x14ac:dyDescent="0.3">
      <c r="A35" s="158"/>
      <c r="B35" s="159"/>
      <c r="C35" s="159"/>
      <c r="D35" s="160"/>
    </row>
    <row r="36" spans="1:4" ht="14.4" x14ac:dyDescent="0.3">
      <c r="A36" s="158"/>
      <c r="B36" s="159"/>
      <c r="C36" s="159"/>
      <c r="D36" s="160"/>
    </row>
    <row r="37" spans="1:4" ht="14.4" x14ac:dyDescent="0.3">
      <c r="A37" s="158"/>
      <c r="B37" s="159"/>
      <c r="C37" s="159"/>
      <c r="D37" s="160"/>
    </row>
    <row r="38" spans="1:4" ht="14.4" x14ac:dyDescent="0.3">
      <c r="A38" s="158"/>
      <c r="B38" s="161"/>
      <c r="C38" s="161"/>
      <c r="D38" s="161"/>
    </row>
    <row r="39" spans="1:4" ht="14.4" x14ac:dyDescent="0.3">
      <c r="A39" s="158"/>
      <c r="B39" s="161"/>
      <c r="C39" s="161"/>
      <c r="D39" s="161"/>
    </row>
    <row r="40" spans="1:4" ht="14.4" x14ac:dyDescent="0.3">
      <c r="A40" s="158"/>
      <c r="B40" s="161"/>
      <c r="C40" s="161"/>
      <c r="D40" s="161"/>
    </row>
    <row r="41" spans="1:4" ht="14.4" x14ac:dyDescent="0.3">
      <c r="A41" s="158"/>
      <c r="B41" s="161"/>
      <c r="C41" s="161"/>
      <c r="D41" s="161"/>
    </row>
    <row r="42" spans="1:4" ht="14.4" x14ac:dyDescent="0.3">
      <c r="A42" s="158"/>
      <c r="B42" s="161"/>
      <c r="C42" s="161"/>
      <c r="D42" s="161"/>
    </row>
    <row r="43" spans="1:4" ht="14.4" x14ac:dyDescent="0.3">
      <c r="A43" s="158"/>
      <c r="B43" s="161"/>
      <c r="C43" s="161"/>
      <c r="D43" s="161"/>
    </row>
    <row r="44" spans="1:4" ht="14.4" x14ac:dyDescent="0.3">
      <c r="A44" s="158"/>
      <c r="B44" s="161"/>
      <c r="C44" s="161"/>
      <c r="D44" s="161"/>
    </row>
    <row r="45" spans="1:4" ht="14.4" x14ac:dyDescent="0.3">
      <c r="A45" s="158"/>
      <c r="B45" s="161"/>
      <c r="C45" s="161"/>
      <c r="D45" s="161"/>
    </row>
    <row r="46" spans="1:4" ht="14.4" x14ac:dyDescent="0.3">
      <c r="A46" s="158"/>
      <c r="B46" s="161"/>
      <c r="C46" s="161"/>
      <c r="D46" s="161"/>
    </row>
    <row r="47" spans="1:4" ht="14.4" x14ac:dyDescent="0.3">
      <c r="A47" s="158"/>
      <c r="B47" s="161"/>
      <c r="C47" s="161"/>
      <c r="D47" s="161"/>
    </row>
    <row r="48" spans="1:4" ht="14.4" x14ac:dyDescent="0.3">
      <c r="A48" s="158"/>
      <c r="B48" s="161"/>
      <c r="C48" s="161"/>
      <c r="D48" s="161"/>
    </row>
    <row r="49" spans="1:4" ht="14.4" x14ac:dyDescent="0.3">
      <c r="A49" s="158"/>
      <c r="B49" s="161"/>
      <c r="C49" s="161"/>
      <c r="D49" s="161"/>
    </row>
  </sheetData>
  <mergeCells count="4">
    <mergeCell ref="B1:K2"/>
    <mergeCell ref="B3:K4"/>
    <mergeCell ref="B6:H6"/>
    <mergeCell ref="A8:K8"/>
  </mergeCells>
  <pageMargins left="0.25" right="0" top="0.5" bottom="0.7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G.1 Base Bid Pricing)</vt:lpstr>
      <vt:lpstr>G.2-State Price Multiplier </vt:lpstr>
    </vt:vector>
  </TitlesOfParts>
  <Company>Oakland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Brunette, Katrina</dc:creator>
  <cp:lastModifiedBy>Teresa Gerstacker</cp:lastModifiedBy>
  <cp:lastPrinted>2015-10-06T19:17:32Z</cp:lastPrinted>
  <dcterms:created xsi:type="dcterms:W3CDTF">2014-03-18T18:30:33Z</dcterms:created>
  <dcterms:modified xsi:type="dcterms:W3CDTF">2018-10-08T17:25:34Z</dcterms:modified>
</cp:coreProperties>
</file>